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 name="ANEXO II" sheetId="2" r:id="rId2"/>
    <sheet name="ANEXO III" sheetId="3" r:id="rId3"/>
  </sheets>
  <definedNames/>
  <calcPr fullCalcOnLoad="1"/>
</workbook>
</file>

<file path=xl/sharedStrings.xml><?xml version="1.0" encoding="utf-8"?>
<sst xmlns="http://schemas.openxmlformats.org/spreadsheetml/2006/main" count="821" uniqueCount="392">
  <si>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</si>
  <si>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</si>
  <si>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</si>
  <si>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</si>
  <si>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</si>
  <si>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</si>
  <si>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</si>
  <si>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</si>
  <si>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</si>
  <si>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</si>
  <si>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</si>
  <si>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</si>
  <si>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</si>
  <si>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</si>
  <si>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</si>
  <si>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</si>
  <si>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</si>
  <si>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</si>
  <si>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</si>
  <si>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</si>
  <si>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</si>
  <si>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</si>
  <si>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</si>
  <si>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</si>
  <si>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</si>
  <si>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</si>
  <si>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</si>
  <si>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</si>
  <si>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MUNICIPAL DE TACURU/MS</t>
  </si>
  <si>
    <t>0112/2018   -   PREGÃO Nº 0077/2018</t>
  </si>
  <si>
    <t>MENOR PREÇO POR ITEM</t>
  </si>
  <si>
    <t>AQUISIÇÃO DE MEDICAMENTOS PARA ATENDER O PROGRAMA DE ATENÇÃO BASICA (PAB), DE ACORDO COM A PROPOSTA N.º 36000.181285/2018-00, PORTARIA N.º 901, DE 18 DE ABRIL DE 2018, VISANDO ATENDER A SOLICITAÇÃO REALIZADA PELA SECRETARIA MUNICIPAL DE SAÚDE DESTE MUNICIPIO, CONFORME ESPECIFICAÇÕES E QUANTITATIVOS CONSTANTES NO TERMO DE REFERÊNCIA.</t>
  </si>
  <si>
    <t>0001</t>
  </si>
  <si>
    <t>1</t>
  </si>
  <si>
    <t>23015</t>
  </si>
  <si>
    <t>ACEBROFILINA ADULTO 50MG/ML XAROPE</t>
  </si>
  <si>
    <t>UN</t>
  </si>
  <si>
    <t>2</t>
  </si>
  <si>
    <t>22909</t>
  </si>
  <si>
    <t>ACEBROFILINA PEDIATRICO 05 MG/ML, XAROPE</t>
  </si>
  <si>
    <t>3</t>
  </si>
  <si>
    <t>24669</t>
  </si>
  <si>
    <t>AZITROMICINA PO P/ SUSPENSAO ORAL 200MG/ML</t>
  </si>
  <si>
    <t>4</t>
  </si>
  <si>
    <t>22947</t>
  </si>
  <si>
    <t>BROMIDRATO DE FENOTEROL 5MG/ML SOLUÇÃO NEBULIZAÇÃO 20ML</t>
  </si>
  <si>
    <t>5</t>
  </si>
  <si>
    <t>22946</t>
  </si>
  <si>
    <t>BUTILBROMETO DE ESCOPOLAMINA + DIPIRONA SÓDICA 4+500 MG/ML SOLUÇÃO INJETÁVEL</t>
  </si>
  <si>
    <t>6</t>
  </si>
  <si>
    <t>02575</t>
  </si>
  <si>
    <t>CEFALOTINA SODICA 1 G FRASCO/AMPOLA</t>
  </si>
  <si>
    <t>7</t>
  </si>
  <si>
    <t>22934</t>
  </si>
  <si>
    <t>CEFTRIAXONA SODICA - 1G PO PARA SUSPENSAO INJETAVEL</t>
  </si>
  <si>
    <t>8</t>
  </si>
  <si>
    <t>24662</t>
  </si>
  <si>
    <t>CETOPROFENO 100MG PO P/ SUSP INJ. ENDOVENOSO (EV)</t>
  </si>
  <si>
    <t>9</t>
  </si>
  <si>
    <t>22932</t>
  </si>
  <si>
    <t>CLORIDRATO DE BUPIVACAINA + GLICOSE - 0,5% +0,8% SOLUCAO INJETAVEL - AMPOLAS</t>
  </si>
  <si>
    <t>10</t>
  </si>
  <si>
    <t>23295</t>
  </si>
  <si>
    <t>CLORIDRATO DE CETAMINA - 50MG/ML SOLUÇÃO INJETÁVEL - FRASCO</t>
  </si>
  <si>
    <t>11</t>
  </si>
  <si>
    <t>23297</t>
  </si>
  <si>
    <t>CLORIDRATO DE CIPROFLOXACINO - 2MG SOLUÇAO INJETAVEL 100 ML - BOLSAS</t>
  </si>
  <si>
    <t>12</t>
  </si>
  <si>
    <t>22961</t>
  </si>
  <si>
    <t>CLORIDRATO DE HIDRALAZINA 20MG/ML SOLUÇÃO INJETÁVEL</t>
  </si>
  <si>
    <t>13</t>
  </si>
  <si>
    <t>24667</t>
  </si>
  <si>
    <t>CLORIDRATO DE ISOXSSUPRINA 5MG/ML SOLUÇÃO INJETAVEL (AMPOLA)</t>
  </si>
  <si>
    <t>14</t>
  </si>
  <si>
    <t>20996</t>
  </si>
  <si>
    <t>CLORIDRATO DE METOCLOPRAMIDA 10 MG</t>
  </si>
  <si>
    <t>15</t>
  </si>
  <si>
    <t>22968</t>
  </si>
  <si>
    <t>CLORIDRATO DE MIDAZOLAM 1MG/ML SOLUÇÃO INJETÁVEL</t>
  </si>
  <si>
    <t>16</t>
  </si>
  <si>
    <t>22972</t>
  </si>
  <si>
    <t>CLORIDRATO DE PETIDINA 50MG/ML SOLUÇÃO INJETÁVEL</t>
  </si>
  <si>
    <t>17</t>
  </si>
  <si>
    <t>22996</t>
  </si>
  <si>
    <t>CLORIDRATO DE PIPERIDOLATO + HESPERIDINA + ÁCIDO ASCORBICO REVESTIDO 100MG + 50MG + 50MG DRÁGEA</t>
  </si>
  <si>
    <t>18</t>
  </si>
  <si>
    <t>23308</t>
  </si>
  <si>
    <t>CLORIDRATO DE PROMETAZINA 25MG/ML SOLUÇÃO INJETÁVEL</t>
  </si>
  <si>
    <t>19</t>
  </si>
  <si>
    <t>11449</t>
  </si>
  <si>
    <t>CLORIDRATO DE RANITIDINA 25MG/ML SOLUÇÃO INJETAVEL</t>
  </si>
  <si>
    <t>20</t>
  </si>
  <si>
    <t>02702</t>
  </si>
  <si>
    <t>DEXAMETASONA 0,1% CREME 10 GR</t>
  </si>
  <si>
    <t>21</t>
  </si>
  <si>
    <t>22939</t>
  </si>
  <si>
    <t>DIAZEPAM 10MG/ML SOLUÇÃO INJETÁVEL</t>
  </si>
  <si>
    <t>22</t>
  </si>
  <si>
    <t>22940</t>
  </si>
  <si>
    <t>DICLOFENACO SÓDICO 25MG/ML SOLUÇÃO INJETÁVEL</t>
  </si>
  <si>
    <t>23</t>
  </si>
  <si>
    <t>20946</t>
  </si>
  <si>
    <t>DIMENIDRATO 3MG/ML + 5MG/ML (CLORIDRATO DE PIRIDOXINA) + 100MG/ML (GLICOSE)+100MG/ML (FRUTOSE) AMPOLA C/ 10ML</t>
  </si>
  <si>
    <t>24</t>
  </si>
  <si>
    <t>24640</t>
  </si>
  <si>
    <t>DIPIRONA SÓDICA, 1G/2ML, 2ML, 50 AMPOLAS</t>
  </si>
  <si>
    <t>25</t>
  </si>
  <si>
    <t>20930</t>
  </si>
  <si>
    <t>FITOMENADIONA 10MG/ML CX C/ 50AMPOLA 1ML</t>
  </si>
  <si>
    <t>26</t>
  </si>
  <si>
    <t>22951</t>
  </si>
  <si>
    <t>FLUMAZENIL 0,1MG/ML SOLUÇÃO INJETÁVEL</t>
  </si>
  <si>
    <t>27</t>
  </si>
  <si>
    <t>23298</t>
  </si>
  <si>
    <t>FOSFATO DE CLINDAMICINA 150MG/ML SOLUÇÃO INJETÁVEL - AMPOLA</t>
  </si>
  <si>
    <t>28</t>
  </si>
  <si>
    <t>20027</t>
  </si>
  <si>
    <t>FOSFATO DISSODICO DE DEXAMETASONA 4MG/ML INJETAVEL</t>
  </si>
  <si>
    <t>29</t>
  </si>
  <si>
    <t>23022</t>
  </si>
  <si>
    <t>FOSFATO SÓDICO DE PREDNISOLONA PEDIÁTRICO 4,02MG/ML (EQUIVALE 3MG/ML) SOLUÇÃO ORAL</t>
  </si>
  <si>
    <t>30</t>
  </si>
  <si>
    <t>22945</t>
  </si>
  <si>
    <t>HEMITARTARATO DE EPINEFRINA (ADRENALINA) 1MG/ML SOLUÇÃO INJETÁVEL</t>
  </si>
  <si>
    <t>31</t>
  </si>
  <si>
    <t>22960</t>
  </si>
  <si>
    <t>HEPARINA SÓDICA 5000/0,25 UI/ML SOLUÇÃO INJETÁVEL</t>
  </si>
  <si>
    <t>32</t>
  </si>
  <si>
    <t>08147</t>
  </si>
  <si>
    <t>MALEATO DE METILERGOMETRINA 0,2MG/ML - AMPOLA 1 ML</t>
  </si>
  <si>
    <t>33</t>
  </si>
  <si>
    <t>23036</t>
  </si>
  <si>
    <t>METRONIDAZOL 100MG/G GEL VAGINAL</t>
  </si>
  <si>
    <t>34</t>
  </si>
  <si>
    <t>24641</t>
  </si>
  <si>
    <t>NEOMICINA 5MG/G + BACITRACINA 250UI/G, CREME, 15G</t>
  </si>
  <si>
    <t>35</t>
  </si>
  <si>
    <t>22970</t>
  </si>
  <si>
    <t>OCITOCINA 5UI/ML SOLUÇÃO INJETÁVEL</t>
  </si>
  <si>
    <t>36</t>
  </si>
  <si>
    <t>22971</t>
  </si>
  <si>
    <t>OMEPRAZOL 40MG PÓ PARA SUSPENSÃO INJETÁVEL EV</t>
  </si>
  <si>
    <t>37</t>
  </si>
  <si>
    <t>23307</t>
  </si>
  <si>
    <t>OXACILINA SÓDICA 500MG PÓ PARA SUSPENSÃO INJETÁVEL - FRASCO</t>
  </si>
  <si>
    <t>38</t>
  </si>
  <si>
    <t>24642</t>
  </si>
  <si>
    <t>POLIVITAMINICO INJETÁVEL, 2ML</t>
  </si>
  <si>
    <t>39</t>
  </si>
  <si>
    <t>24670</t>
  </si>
  <si>
    <t>SIMETICONA 75MG/ML SOLUÇÃO ORAL GOTAS</t>
  </si>
  <si>
    <t>40</t>
  </si>
  <si>
    <t>22962</t>
  </si>
  <si>
    <t>SUCCINATO SÓDICO DE HIDROCORTISONA 500MG PÓ PARA SUSPENSÃO INJETÁVEL</t>
  </si>
  <si>
    <t>41</t>
  </si>
  <si>
    <t>24643</t>
  </si>
  <si>
    <t>SULFADIAZINA DE PRATA 10MG/G, 30G</t>
  </si>
  <si>
    <t>42</t>
  </si>
  <si>
    <t>22927</t>
  </si>
  <si>
    <t>SULFATO DE AMICACINA -50MG/ML SOLUCAO INJETAVEL</t>
  </si>
  <si>
    <t>43</t>
  </si>
  <si>
    <t>02655</t>
  </si>
  <si>
    <t>SULFATO DE ATROPINA 0,25MG/ML - AMPOLA 1 ML</t>
  </si>
  <si>
    <t>44</t>
  </si>
  <si>
    <t>22953</t>
  </si>
  <si>
    <t>SULFATO DE GENTAMICINA 20MG/ML SOLUÇÃO INJETÁVEL</t>
  </si>
  <si>
    <t>45</t>
  </si>
  <si>
    <t>02659</t>
  </si>
  <si>
    <t>SULFATO DE MORFINA 0,2MG/ML  / AMPOLA</t>
  </si>
  <si>
    <t>46</t>
  </si>
  <si>
    <t>10014</t>
  </si>
  <si>
    <t>SULFATO DE MORFINA 10ML/ML -AMPOLA</t>
  </si>
  <si>
    <t>47</t>
  </si>
  <si>
    <t>22977</t>
  </si>
  <si>
    <t>VITAMINAS DO COMPLEXO B (B1,B2,B3,B5 E B6) SOLUÇÃO INJETÁVEL 2ML</t>
  </si>
  <si>
    <t>Declaro que examinei, conheço e me submeto a todas as condições contidas no Edital da presente Licitação modalidade PREGÃO PRESENCIAL Nº 0077/2018,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</si>
  <si>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</si>
  <si>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</si>
  <si>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</si>
  <si>
    <t>23035</t>
  </si>
  <si>
    <t>ACICLOVIR 50MG/G CREME DERMATOLÓGICO</t>
  </si>
  <si>
    <t>10511</t>
  </si>
  <si>
    <t>ACICLOVIR COMPRIMIDO 200 MG</t>
  </si>
  <si>
    <t>02668</t>
  </si>
  <si>
    <t>ACIDO ACETILSALICILICO - COMPRIMIDO 100 MG</t>
  </si>
  <si>
    <t>20021</t>
  </si>
  <si>
    <t>ALBENDAZOL - COMPRIMIDO MASTIGAVEL 400 MG</t>
  </si>
  <si>
    <t>24678</t>
  </si>
  <si>
    <t>ALBENDAZOL SUSPENSÃO ORAL 40MG/ML</t>
  </si>
  <si>
    <t>08128</t>
  </si>
  <si>
    <t>ALENDRONATO DE SÓDIO COMPRIMIDO 70 MG</t>
  </si>
  <si>
    <t>02785</t>
  </si>
  <si>
    <t>ALOPURINOL COMPRIMIDO 300MG</t>
  </si>
  <si>
    <t>11435</t>
  </si>
  <si>
    <t>AMOXILINA + CLAVULANATO DE POTÁSSIO (50MG+125,5MG)ML SUSP. ORAL</t>
  </si>
  <si>
    <t>23309</t>
  </si>
  <si>
    <t>AMOXILINA 500MG CÁPSULA OU COMPRIMIDO</t>
  </si>
  <si>
    <t>02792</t>
  </si>
  <si>
    <t>ATENOLOL  - COMPRIMIDO 50 MG</t>
  </si>
  <si>
    <t>10546</t>
  </si>
  <si>
    <t>AZITROMICINA 40MG/ML - SUSPENSÃO</t>
  </si>
  <si>
    <t>02793</t>
  </si>
  <si>
    <t>AZITROMICINA 500 MG / COMPRIMIDO</t>
  </si>
  <si>
    <t>11437</t>
  </si>
  <si>
    <t>BENZOILMETRONIDAZOL 40MG/ML SUSPENSÃO ORAL</t>
  </si>
  <si>
    <t>11438</t>
  </si>
  <si>
    <t>BESILATO DE ANLODIPINO 5MG - COMPRIMIDO</t>
  </si>
  <si>
    <t>05096</t>
  </si>
  <si>
    <t>BROMETO DE IPRATRÓPIO SOLUÇÃO INALANTE 0,25MG/ML</t>
  </si>
  <si>
    <t>11440</t>
  </si>
  <si>
    <t>BUDESONIDA 64 MCG AEROSOL NASAL</t>
  </si>
  <si>
    <t>02687</t>
  </si>
  <si>
    <t>CAPTOPRIL 25MG - COMPRIMIDO</t>
  </si>
  <si>
    <t>22901</t>
  </si>
  <si>
    <t>CARBAMAZEPINA 20 MG/ML SUSPENSÃO ORAL</t>
  </si>
  <si>
    <t>05101</t>
  </si>
  <si>
    <t>CARBONATO DE LITIO COMPRIMIDO 300MG</t>
  </si>
  <si>
    <t>23311</t>
  </si>
  <si>
    <t>CEFALEXINA 50 MG/ML SUSPENÇÃO ORAL</t>
  </si>
  <si>
    <t>05102</t>
  </si>
  <si>
    <t>CEFALEXINA COMPRIMIDO/CÁPSULA 500 MG</t>
  </si>
  <si>
    <t>05051</t>
  </si>
  <si>
    <t>CLONAZEPAM SOLUÇÃO ORAL 2,5 MG/ML</t>
  </si>
  <si>
    <t>11447</t>
  </si>
  <si>
    <t>CLORIDRATO DE CIPROFLOXACINO 500MG COMPRIMIDO</t>
  </si>
  <si>
    <t>22902</t>
  </si>
  <si>
    <t>CLORIDRATO DE CLORPROMAZINA COMPRIMIDO 25 MG</t>
  </si>
  <si>
    <t>22903</t>
  </si>
  <si>
    <t>CLORIDRATO DE LIDOCAÍNA GEL 2%</t>
  </si>
  <si>
    <t>23020</t>
  </si>
  <si>
    <t>CLORIDRATO DE METOCLOPRAMIDA 10MG COMPRIMIDO</t>
  </si>
  <si>
    <t>20994</t>
  </si>
  <si>
    <t>CLORIDRATO DE METOCLOPRAMIDA 4MG/ML SOLUÇÃO ORAL</t>
  </si>
  <si>
    <t>21892</t>
  </si>
  <si>
    <t>CLORIDRATO DE NORTRIPTILINA 25MG - COMPRIMIDO</t>
  </si>
  <si>
    <t>20998</t>
  </si>
  <si>
    <t>CLORIDRATO DE PROPRANOLOL 40 MG</t>
  </si>
  <si>
    <t>10525</t>
  </si>
  <si>
    <t>CLORIDRATO DE TIAMINA 300 MG - COMPRIMIDO</t>
  </si>
  <si>
    <t>09802</t>
  </si>
  <si>
    <t>DIPIRONA SODICA COMPRIMIDO - 500 MG</t>
  </si>
  <si>
    <t>21001</t>
  </si>
  <si>
    <t>DIPROPIONATO DE BECLOMETASONA 250 MCG/DOSE AEROSOL ORAL</t>
  </si>
  <si>
    <t>20025</t>
  </si>
  <si>
    <t>ESPIRAMICINA - COMPRIMIDO 500 MG</t>
  </si>
  <si>
    <t>05488</t>
  </si>
  <si>
    <t>ESPIRONOLACTONA - COMPRIMIDO 100 MG</t>
  </si>
  <si>
    <t>02717</t>
  </si>
  <si>
    <t>ESPIRONOLACTONA - COMPRIMIDO 25MG</t>
  </si>
  <si>
    <t>11451</t>
  </si>
  <si>
    <t>ESTRIOL 1MG/G CREME VAGINAL</t>
  </si>
  <si>
    <t>02718</t>
  </si>
  <si>
    <t>ESTROGENIOS CONJUGADOS 0,3MG COMPRIMIDOS</t>
  </si>
  <si>
    <t>05062</t>
  </si>
  <si>
    <t>FENOBARBITAL COMPRIMIDO 100 MG</t>
  </si>
  <si>
    <t>02810</t>
  </si>
  <si>
    <t>FLUCONAZOL 150MG  CAPSULAS</t>
  </si>
  <si>
    <t>11452</t>
  </si>
  <si>
    <t>FOLINATO DE CÁLCIO (ÁCIDO FOLINICO) 15MG COMPRIMIDO</t>
  </si>
  <si>
    <t>05063</t>
  </si>
  <si>
    <t>GENTAMICINA, SULFATO DE COLIRIO 5 MG/ML</t>
  </si>
  <si>
    <t>22905</t>
  </si>
  <si>
    <t>GUACO (MIKANIA GLOMERATA SPRENG) SOLUÇÃO ORAL, TINTURA E XAROPE</t>
  </si>
  <si>
    <t>24679</t>
  </si>
  <si>
    <t>HIDRÓXIDO DE ALUMÍNIO 61,5 MG SUSPENSÃO ORAL</t>
  </si>
  <si>
    <t>05493</t>
  </si>
  <si>
    <t>IBUPROFENO - COMPRIMIDO 600 MG</t>
  </si>
  <si>
    <t>06164</t>
  </si>
  <si>
    <t>IBUPROFENO SOLUÇÃO ORAL 50 MG/ML</t>
  </si>
  <si>
    <t>11454</t>
  </si>
  <si>
    <t>ISOFLAVONA-DE-SOJA (GLYCINE MAX (L) MERR) CAPSULA OU COMPRIMIDO</t>
  </si>
  <si>
    <t>24680</t>
  </si>
  <si>
    <t>LEVODOPA + BENSERAZIDA COMPRIMIDO 200MG + 50MG</t>
  </si>
  <si>
    <t>48</t>
  </si>
  <si>
    <t>24683</t>
  </si>
  <si>
    <t>LEVOTIROXINA SÓDICA 100 MCG COMPRIMIDO</t>
  </si>
  <si>
    <t>49</t>
  </si>
  <si>
    <t>24681</t>
  </si>
  <si>
    <t>LEVOTIROXINA SÓDICA 25 MCG COMPRIMIDO</t>
  </si>
  <si>
    <t>50</t>
  </si>
  <si>
    <t>24682</t>
  </si>
  <si>
    <t>LEVOTIROXINA SÓDICA 50 MCG COMPRIMIDO</t>
  </si>
  <si>
    <t>51</t>
  </si>
  <si>
    <t>20537</t>
  </si>
  <si>
    <t>LORATADINA 1 MG/ML XAROPE</t>
  </si>
  <si>
    <t>52</t>
  </si>
  <si>
    <t>02813</t>
  </si>
  <si>
    <t>LOSARTANA POTASSICA 50 MG - COMPRIMIDO</t>
  </si>
  <si>
    <t>53</t>
  </si>
  <si>
    <t>21020</t>
  </si>
  <si>
    <t>MALEATO DE DEXCLORFENIRAMINA 0,4 MG/ML SOLUÇÃO ORAL OU XAROPE</t>
  </si>
  <si>
    <t>54</t>
  </si>
  <si>
    <t>22998</t>
  </si>
  <si>
    <t>MALEATO DE DEXCLORFENIRAMINA 2MG COMPRIMIDO</t>
  </si>
  <si>
    <t>55</t>
  </si>
  <si>
    <t>22993</t>
  </si>
  <si>
    <t>MALEATO DE ENALAPRIL 10MG COMPRIMIDO</t>
  </si>
  <si>
    <t>56</t>
  </si>
  <si>
    <t>22994</t>
  </si>
  <si>
    <t>MALEATO DE ENALAPRIL 20MG COMPRIMIDO</t>
  </si>
  <si>
    <t>57</t>
  </si>
  <si>
    <t>21027</t>
  </si>
  <si>
    <t>MALEATO DE TIMOLOL 0,5% COLÍRIO</t>
  </si>
  <si>
    <t>58</t>
  </si>
  <si>
    <t>02743</t>
  </si>
  <si>
    <t>METILDOPA 250MG - COMPRIMIDO</t>
  </si>
  <si>
    <t>59</t>
  </si>
  <si>
    <t>24684</t>
  </si>
  <si>
    <t>NIFEDIPINO 10MG CÁPSULA OU COMPRIMIDO</t>
  </si>
  <si>
    <t>60</t>
  </si>
  <si>
    <t>21037</t>
  </si>
  <si>
    <t>NITROFURANTOÍNA 100 MG CÁPSULA</t>
  </si>
  <si>
    <t>61</t>
  </si>
  <si>
    <t>02758</t>
  </si>
  <si>
    <t>NORETISTERONA 0,35MG - COMPRIMIDO</t>
  </si>
  <si>
    <t>62</t>
  </si>
  <si>
    <t>20945</t>
  </si>
  <si>
    <t>OLEO MINERAL FRASCO 100ML</t>
  </si>
  <si>
    <t>63</t>
  </si>
  <si>
    <t>02760</t>
  </si>
  <si>
    <t>PARACETAMOL 500MG - COMPRIMIDO</t>
  </si>
  <si>
    <t>64</t>
  </si>
  <si>
    <t>02767</t>
  </si>
  <si>
    <t>PREDNISONA 20MG - COMPRIMIDO</t>
  </si>
  <si>
    <t>65</t>
  </si>
  <si>
    <t>02766</t>
  </si>
  <si>
    <t>PREDNISONA 5MG - COMPRIMIDO</t>
  </si>
  <si>
    <t>66</t>
  </si>
  <si>
    <t>21040</t>
  </si>
  <si>
    <t>SULFADIAZINA DE PRATA 1% CREME</t>
  </si>
  <si>
    <t>67</t>
  </si>
  <si>
    <t>10541</t>
  </si>
  <si>
    <t>SULFATO DE SALBUTAMOL 120,5 MCG/DOSE</t>
  </si>
  <si>
    <t>68</t>
  </si>
  <si>
    <t>22908</t>
  </si>
  <si>
    <t>VALPROATO DE SODIO OU ACIDO VALPROICO - 288 MG ( EQUIV. A 250 MG ACIDO VALPROICO)CAPSULA OU COMPRIMIDO</t>
  </si>
  <si>
    <t>69</t>
  </si>
  <si>
    <t>21051</t>
  </si>
  <si>
    <t>VALPROATO DE SÓDIO OU ÁCIDO VALPRÓICO 57,624 MG/ML XAROPE</t>
  </si>
  <si>
    <t>ANEXO III</t>
  </si>
  <si>
    <t>21062</t>
  </si>
  <si>
    <t>ACEBROFILINA ADULTO 10 MG/ML XAROPE</t>
  </si>
  <si>
    <t>24685</t>
  </si>
  <si>
    <t>ACIDO ACETILSALICILICO - COMPRIMIDO 100 MG TAMPONADO</t>
  </si>
  <si>
    <t>24686</t>
  </si>
  <si>
    <t>ALOPURINOL COMPRIMIDO 100 MG</t>
  </si>
  <si>
    <t>12777</t>
  </si>
  <si>
    <t>AMINOFILINA 100MG - COMPRIMIDO</t>
  </si>
  <si>
    <t>22992</t>
  </si>
  <si>
    <t>BISSULFATO DE CLOPIDOGREL 75MG COMPRIMIDO</t>
  </si>
  <si>
    <t>21070</t>
  </si>
  <si>
    <t>BROMOPRIDA 4 MG/ML SOLUÇÃO ORAL</t>
  </si>
  <si>
    <t>20542</t>
  </si>
  <si>
    <t>BUTILBROMETO DE ESCOPOLAMINA 10 MG COMPRIMIDO</t>
  </si>
  <si>
    <t>21072</t>
  </si>
  <si>
    <t>BUTILBROMETO DE ESCOPOLAMINA 10 MG/ML SOLUÇÃO ORAL</t>
  </si>
  <si>
    <t>20396</t>
  </si>
  <si>
    <t>CARBAMAZEPINA 200MG - COMPRIMIDO DE LIBERAÇÃO CONTROLADA</t>
  </si>
  <si>
    <t>20535</t>
  </si>
  <si>
    <t>CARBAMAZEPINA 400 MG LIBERAÇÃO CONTROLADA COMPRIMIDO</t>
  </si>
  <si>
    <t>22914</t>
  </si>
  <si>
    <t>CARBOCISTEINA ADULTO 50 MG/ML XAROPE</t>
  </si>
  <si>
    <t>22915</t>
  </si>
  <si>
    <t>CARBOCISTEINA PEDIATRICO 20 MG/ML XAROPE</t>
  </si>
  <si>
    <t>11467</t>
  </si>
  <si>
    <t>CARBONATO DE CALCIO 500MG - COMPRIMIDO</t>
  </si>
  <si>
    <t>22916</t>
  </si>
  <si>
    <t>CETOCONAZOL 20 MG/GR CREME</t>
  </si>
  <si>
    <t>02798</t>
  </si>
  <si>
    <t>CETOCONAZOL 200MG / COMPRIMIDOS</t>
  </si>
  <si>
    <t>08228</t>
  </si>
  <si>
    <t>CITALOPRAN 20 MG - COMPRIMIDO</t>
  </si>
  <si>
    <t>11476</t>
  </si>
  <si>
    <t>CLORIDRATO DE TRAMADOL 50MG - COMPRIMIDO</t>
  </si>
  <si>
    <t>24687</t>
  </si>
  <si>
    <t>DIVALPROATO DE SÓDIO 500 MG COMPRIMIDO</t>
  </si>
  <si>
    <t>22920</t>
  </si>
  <si>
    <t>DIVALPROATO DE SÓDIO 500 MG LIBERAÇÃO CONTROLADA</t>
  </si>
  <si>
    <t>11472</t>
  </si>
  <si>
    <t>ENALAPRIL 5MG - COMPRIMIDO</t>
  </si>
  <si>
    <t>05492</t>
  </si>
  <si>
    <t>IBUPROFENO - COMPRIMIDO 300 MG</t>
  </si>
  <si>
    <t>02736</t>
  </si>
  <si>
    <t>LEVODOPA + CARBIDOPA 250+25MG - COMPRIMIDO</t>
  </si>
  <si>
    <t>02753</t>
  </si>
  <si>
    <t>NIFEDIPINO 20 MG / COMPRIMIDO</t>
  </si>
  <si>
    <t>21086</t>
  </si>
  <si>
    <t>NISTATINA 25.000 UI/G CREME VAGINAL</t>
  </si>
  <si>
    <t>20397</t>
  </si>
  <si>
    <t>OXCARBAZEPINA 300 MG - COMPRIMIDO</t>
  </si>
  <si>
    <t>20538</t>
  </si>
  <si>
    <t>PERICIAZINA 10 MG/ML 1%</t>
  </si>
</sst>
</file>

<file path=xl/styles.xml><?xml version="1.0" encoding="utf-8"?>
<styleSheet xmlns="http://schemas.openxmlformats.org/spreadsheetml/2006/main">
  <numFmts count="1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416]dddd\,\ d&quot; de &quot;mmmm&quot; de &quot;yyyy"/>
    <numFmt numFmtId="172" formatCode="#,###,##0.00"/>
    <numFmt numFmtId="173" formatCode="#,###,##0.000"/>
    <numFmt numFmtId="174" formatCode="&quot;R$&quot;\ #,###,##0.00"/>
  </numFmts>
  <fonts count="53">
    <font>
      <sz val="10"/>
      <name val="Arial"/>
      <family val="0"/>
    </font>
    <font>
      <b/>
      <sz val="10"/>
      <name val="Tahoma"/>
      <family val="2"/>
    </font>
    <font>
      <sz val="6"/>
      <name val="Tahoma"/>
      <family val="2"/>
    </font>
    <font>
      <b/>
      <sz val="8"/>
      <name val="Tahoma"/>
      <family val="2"/>
    </font>
    <font>
      <sz val="7"/>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109">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5" fillId="0" borderId="10" xfId="0" applyNumberFormat="1" applyFont="1" applyBorder="1" applyAlignment="1">
      <alignment horizontal="right" vertical="center" wrapText="1"/>
    </xf>
    <xf numFmtId="0" fontId="6"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70" fontId="5" fillId="0" borderId="10" xfId="0" applyNumberFormat="1" applyFont="1" applyBorder="1" applyAlignment="1" applyProtection="1">
      <alignment horizontal="right" vertical="center" wrapText="1"/>
      <protection locked="0"/>
    </xf>
    <xf numFmtId="0" fontId="13"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2" fontId="14"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2" fontId="14"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2" fontId="14" fillId="0" borderId="11"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 fontId="2" fillId="0" borderId="15" xfId="0" applyNumberFormat="1" applyFont="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 fontId="3" fillId="33" borderId="18"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1" fontId="2" fillId="0" borderId="15" xfId="0" applyNumberFormat="1" applyFont="1" applyFill="1" applyBorder="1" applyAlignment="1" applyProtection="1">
      <alignment horizontal="center" vertical="center" wrapText="1"/>
      <protection locked="0"/>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49" fontId="2" fillId="0" borderId="15" xfId="0" applyNumberFormat="1" applyFont="1" applyBorder="1" applyAlignment="1" applyProtection="1">
      <alignment horizontal="left" vertical="center" wrapText="1"/>
      <protection locked="0"/>
    </xf>
    <xf numFmtId="1" fontId="3" fillId="33" borderId="18"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49" fontId="3" fillId="33" borderId="18"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8"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0" fontId="3" fillId="33" borderId="18" xfId="0" applyNumberFormat="1" applyFont="1" applyFill="1" applyBorder="1" applyAlignment="1">
      <alignment horizontal="left" vertical="center"/>
    </xf>
    <xf numFmtId="0" fontId="3" fillId="33" borderId="13" xfId="0" applyNumberFormat="1" applyFont="1" applyFill="1" applyBorder="1" applyAlignment="1">
      <alignment horizontal="left" vertical="center"/>
    </xf>
    <xf numFmtId="0" fontId="3" fillId="33" borderId="14" xfId="0" applyNumberFormat="1" applyFont="1" applyFill="1" applyBorder="1" applyAlignment="1">
      <alignment horizontal="left" vertical="center"/>
    </xf>
    <xf numFmtId="49"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3" borderId="18" xfId="0" applyNumberFormat="1" applyFont="1" applyFill="1" applyBorder="1" applyAlignment="1" applyProtection="1">
      <alignment vertical="center" wrapText="1"/>
      <protection locked="0"/>
    </xf>
    <xf numFmtId="1" fontId="3" fillId="33" borderId="13" xfId="0" applyNumberFormat="1" applyFont="1" applyFill="1" applyBorder="1" applyAlignment="1" applyProtection="1">
      <alignment vertical="center" wrapText="1"/>
      <protection locked="0"/>
    </xf>
    <xf numFmtId="1" fontId="3" fillId="33" borderId="14" xfId="0" applyNumberFormat="1" applyFont="1" applyFill="1" applyBorder="1" applyAlignment="1" applyProtection="1">
      <alignment vertical="center" wrapText="1"/>
      <protection locked="0"/>
    </xf>
    <xf numFmtId="1" fontId="3" fillId="33" borderId="13" xfId="0" applyNumberFormat="1" applyFont="1" applyFill="1" applyBorder="1" applyAlignment="1" applyProtection="1">
      <alignment horizontal="center" vertical="center" wrapText="1"/>
      <protection locked="0"/>
    </xf>
    <xf numFmtId="1" fontId="7" fillId="0" borderId="19" xfId="0" applyNumberFormat="1" applyFont="1" applyBorder="1" applyAlignment="1">
      <alignment horizontal="center" vertical="center" textRotation="90" wrapText="1"/>
    </xf>
    <xf numFmtId="0" fontId="9" fillId="0" borderId="20" xfId="0" applyFont="1" applyBorder="1" applyAlignment="1">
      <alignment textRotation="90"/>
    </xf>
    <xf numFmtId="1" fontId="7" fillId="0" borderId="19"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0" fontId="8" fillId="0" borderId="12" xfId="0" applyFont="1" applyBorder="1" applyAlignment="1">
      <alignment horizontal="justify" vertical="top" wrapText="1"/>
    </xf>
    <xf numFmtId="1" fontId="7" fillId="0" borderId="20" xfId="0" applyNumberFormat="1" applyFont="1" applyBorder="1" applyAlignment="1">
      <alignment horizontal="center" vertical="center" textRotation="90" wrapText="1"/>
    </xf>
    <xf numFmtId="0" fontId="14"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74" fontId="8" fillId="0" borderId="11" xfId="0" applyNumberFormat="1" applyFont="1" applyBorder="1" applyAlignment="1">
      <alignment horizontal="center" vertical="center"/>
    </xf>
    <xf numFmtId="4" fontId="5" fillId="0" borderId="10" xfId="0" applyNumberFormat="1" applyFont="1" applyBorder="1" applyAlignment="1">
      <alignment horizontal="right" vertical="center" wrapText="1"/>
    </xf>
    <xf numFmtId="0" fontId="11" fillId="0" borderId="11" xfId="0" applyFont="1" applyBorder="1" applyAlignment="1">
      <alignment horizontal="justify" vertical="top" wrapText="1"/>
    </xf>
    <xf numFmtId="0" fontId="14" fillId="0" borderId="11" xfId="0" applyFont="1" applyBorder="1" applyAlignment="1">
      <alignment horizontal="center" wrapText="1"/>
    </xf>
    <xf numFmtId="170" fontId="5" fillId="0" borderId="10" xfId="0" applyNumberFormat="1" applyFont="1" applyBorder="1" applyAlignment="1" applyProtection="1">
      <alignment horizontal="right" vertical="center" wrapText="1"/>
      <protection locked="0"/>
    </xf>
    <xf numFmtId="0" fontId="8" fillId="0" borderId="12" xfId="0" applyFont="1" applyBorder="1" applyAlignment="1">
      <alignment horizontal="center" vertical="center" wrapText="1"/>
    </xf>
    <xf numFmtId="0" fontId="12" fillId="0" borderId="0" xfId="0" applyFont="1" applyAlignment="1">
      <alignment horizontal="center" vertical="center" wrapText="1"/>
    </xf>
    <xf numFmtId="0" fontId="8" fillId="0" borderId="12" xfId="0" applyFont="1" applyBorder="1" applyAlignment="1">
      <alignment horizontal="justify" vertical="top" wrapText="1"/>
    </xf>
    <xf numFmtId="0" fontId="14" fillId="0" borderId="11" xfId="0" applyFont="1" applyBorder="1" applyAlignment="1">
      <alignment horizontal="right" vertical="center" wrapText="1"/>
    </xf>
    <xf numFmtId="174" fontId="8" fillId="0" borderId="11" xfId="0" applyNumberFormat="1" applyFont="1" applyBorder="1" applyAlignment="1">
      <alignment horizontal="center" vertical="center"/>
    </xf>
    <xf numFmtId="0" fontId="11" fillId="0" borderId="11" xfId="0" applyFont="1" applyBorder="1" applyAlignment="1">
      <alignment horizontal="justify" vertical="top" wrapText="1"/>
    </xf>
    <xf numFmtId="0" fontId="14" fillId="0" borderId="11" xfId="0" applyFont="1" applyBorder="1" applyAlignment="1">
      <alignment horizontal="center" wrapText="1"/>
    </xf>
    <xf numFmtId="0" fontId="8" fillId="0" borderId="12" xfId="0" applyFont="1" applyBorder="1" applyAlignment="1">
      <alignment horizontal="center" vertical="center" wrapText="1"/>
    </xf>
    <xf numFmtId="0" fontId="12" fillId="0" borderId="0" xfId="0" applyFont="1" applyAlignment="1">
      <alignment horizontal="center" vertical="center" wrapText="1"/>
    </xf>
    <xf numFmtId="0" fontId="8" fillId="0" borderId="12" xfId="0" applyFont="1" applyBorder="1" applyAlignment="1">
      <alignment horizontal="justify" vertical="top" wrapText="1"/>
    </xf>
    <xf numFmtId="0" fontId="14" fillId="0" borderId="11" xfId="0" applyFont="1" applyBorder="1" applyAlignment="1">
      <alignment horizontal="right" vertical="center" wrapText="1"/>
    </xf>
    <xf numFmtId="174" fontId="8" fillId="0" borderId="11" xfId="0" applyNumberFormat="1" applyFont="1" applyBorder="1" applyAlignment="1">
      <alignment horizontal="center" vertical="center"/>
    </xf>
    <xf numFmtId="0" fontId="11" fillId="0" borderId="11" xfId="0" applyFont="1" applyBorder="1" applyAlignment="1">
      <alignment horizontal="justify" vertical="top" wrapText="1"/>
    </xf>
    <xf numFmtId="0" fontId="14" fillId="0" borderId="11" xfId="0" applyFont="1" applyBorder="1" applyAlignment="1">
      <alignment horizont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68"/>
  <sheetViews>
    <sheetView tabSelected="1" zoomScalePageLayoutView="0" workbookViewId="0" topLeftCell="A1">
      <pane ySplit="17" topLeftCell="A18" activePane="bottomLeft" state="frozen"/>
      <selection pane="topLeft" activeCell="A1" sqref="A1"/>
      <selection pane="bottomLeft" activeCell="A2" sqref="A2:K2"/>
    </sheetView>
  </sheetViews>
  <sheetFormatPr defaultColWidth="15.140625" defaultRowHeight="12.75"/>
  <cols>
    <col min="1" max="2" width="3.57421875" style="10" customWidth="1"/>
    <col min="3" max="3" width="4.7109375" style="10" customWidth="1"/>
    <col min="4" max="4" width="50.00390625" style="11" customWidth="1"/>
    <col min="5" max="5" width="5.00390625" style="12" customWidth="1"/>
    <col min="6" max="7" width="8.7109375" style="13" customWidth="1"/>
    <col min="8" max="9" width="14.7109375" style="12" customWidth="1"/>
    <col min="10" max="11" width="11.140625" style="13" customWidth="1"/>
    <col min="12" max="16384" width="15.140625" style="14" customWidth="1"/>
  </cols>
  <sheetData>
    <row r="1" spans="1:11" s="1" customFormat="1" ht="12.75">
      <c r="A1" s="72" t="s">
        <v>178</v>
      </c>
      <c r="B1" s="73"/>
      <c r="C1" s="73"/>
      <c r="D1" s="73"/>
      <c r="E1" s="73"/>
      <c r="F1" s="73"/>
      <c r="G1" s="73"/>
      <c r="H1" s="73"/>
      <c r="I1" s="73"/>
      <c r="J1" s="73"/>
      <c r="K1" s="73"/>
    </row>
    <row r="2" spans="1:11" s="1" customFormat="1" ht="12.75">
      <c r="A2" s="73" t="s">
        <v>0</v>
      </c>
      <c r="B2" s="73"/>
      <c r="C2" s="73"/>
      <c r="D2" s="73"/>
      <c r="E2" s="73"/>
      <c r="F2" s="73"/>
      <c r="G2" s="73"/>
      <c r="H2" s="73"/>
      <c r="I2" s="73"/>
      <c r="J2" s="73"/>
      <c r="K2" s="73"/>
    </row>
    <row r="3" spans="1:11" s="2" customFormat="1" ht="8.25" customHeight="1">
      <c r="A3" s="35" t="s">
        <v>1</v>
      </c>
      <c r="B3" s="36"/>
      <c r="C3" s="36"/>
      <c r="D3" s="37"/>
      <c r="E3" s="45" t="s">
        <v>2</v>
      </c>
      <c r="F3" s="46"/>
      <c r="G3" s="46"/>
      <c r="H3" s="47"/>
      <c r="I3" s="41" t="s">
        <v>3</v>
      </c>
      <c r="J3" s="41"/>
      <c r="K3" s="42"/>
    </row>
    <row r="4" spans="1:11" s="3" customFormat="1" ht="13.5" customHeight="1">
      <c r="A4" s="32" t="s">
        <v>28</v>
      </c>
      <c r="B4" s="33"/>
      <c r="C4" s="33"/>
      <c r="D4" s="34"/>
      <c r="E4" s="32" t="s">
        <v>29</v>
      </c>
      <c r="F4" s="33"/>
      <c r="G4" s="33"/>
      <c r="H4" s="34"/>
      <c r="I4" s="32" t="s">
        <v>30</v>
      </c>
      <c r="J4" s="43"/>
      <c r="K4" s="44"/>
    </row>
    <row r="5" spans="1:11" s="3" customFormat="1" ht="8.25" customHeight="1">
      <c r="A5" s="69" t="s">
        <v>26</v>
      </c>
      <c r="B5" s="70"/>
      <c r="C5" s="70"/>
      <c r="D5" s="70"/>
      <c r="E5" s="70"/>
      <c r="F5" s="70"/>
      <c r="G5" s="70"/>
      <c r="H5" s="70"/>
      <c r="I5" s="70"/>
      <c r="J5" s="70"/>
      <c r="K5" s="71"/>
    </row>
    <row r="6" spans="1:11" s="3" customFormat="1" ht="39" customHeight="1">
      <c r="A6" s="82" t="s">
        <v>31</v>
      </c>
      <c r="B6" s="33"/>
      <c r="C6" s="33"/>
      <c r="D6" s="33"/>
      <c r="E6" s="33"/>
      <c r="F6" s="33"/>
      <c r="G6" s="33"/>
      <c r="H6" s="33"/>
      <c r="I6" s="33"/>
      <c r="J6" s="33"/>
      <c r="K6" s="34"/>
    </row>
    <row r="7" spans="1:11" s="2" customFormat="1" ht="8.25" customHeight="1">
      <c r="A7" s="51" t="s">
        <v>4</v>
      </c>
      <c r="B7" s="52"/>
      <c r="C7" s="52"/>
      <c r="D7" s="52"/>
      <c r="E7" s="52"/>
      <c r="F7" s="52"/>
      <c r="G7" s="53"/>
      <c r="H7" s="48" t="s">
        <v>5</v>
      </c>
      <c r="I7" s="42"/>
      <c r="J7" s="48" t="s">
        <v>22</v>
      </c>
      <c r="K7" s="42"/>
    </row>
    <row r="8" spans="1:11" s="3" customFormat="1" ht="13.5" customHeight="1">
      <c r="A8" s="38"/>
      <c r="B8" s="39"/>
      <c r="C8" s="39"/>
      <c r="D8" s="39"/>
      <c r="E8" s="39"/>
      <c r="F8" s="39"/>
      <c r="G8" s="40"/>
      <c r="H8" s="49"/>
      <c r="I8" s="50"/>
      <c r="J8" s="57"/>
      <c r="K8" s="58"/>
    </row>
    <row r="9" spans="1:11" s="2" customFormat="1" ht="8.25" customHeight="1">
      <c r="A9" s="54" t="s">
        <v>6</v>
      </c>
      <c r="B9" s="55"/>
      <c r="C9" s="55"/>
      <c r="D9" s="55"/>
      <c r="E9" s="55"/>
      <c r="F9" s="55"/>
      <c r="G9" s="56"/>
      <c r="H9" s="48" t="s">
        <v>7</v>
      </c>
      <c r="I9" s="41"/>
      <c r="J9" s="41"/>
      <c r="K9" s="42"/>
    </row>
    <row r="10" spans="1:11" s="3" customFormat="1" ht="13.5" customHeight="1">
      <c r="A10" s="38"/>
      <c r="B10" s="39"/>
      <c r="C10" s="39"/>
      <c r="D10" s="39"/>
      <c r="E10" s="39"/>
      <c r="F10" s="39"/>
      <c r="G10" s="40"/>
      <c r="H10" s="38"/>
      <c r="I10" s="39"/>
      <c r="J10" s="39"/>
      <c r="K10" s="40"/>
    </row>
    <row r="11" spans="1:11" s="2" customFormat="1" ht="8.25" customHeight="1">
      <c r="A11" s="54" t="s">
        <v>8</v>
      </c>
      <c r="B11" s="55"/>
      <c r="C11" s="55"/>
      <c r="D11" s="56"/>
      <c r="E11" s="48" t="s">
        <v>9</v>
      </c>
      <c r="F11" s="42"/>
      <c r="G11" s="48" t="s">
        <v>10</v>
      </c>
      <c r="H11" s="41"/>
      <c r="I11" s="48" t="s">
        <v>23</v>
      </c>
      <c r="J11" s="41"/>
      <c r="K11" s="42"/>
    </row>
    <row r="12" spans="1:11" s="3" customFormat="1" ht="13.5" customHeight="1">
      <c r="A12" s="74"/>
      <c r="B12" s="75"/>
      <c r="C12" s="75"/>
      <c r="D12" s="76"/>
      <c r="E12" s="57"/>
      <c r="F12" s="58"/>
      <c r="G12" s="59"/>
      <c r="H12" s="60"/>
      <c r="I12" s="62"/>
      <c r="J12" s="63"/>
      <c r="K12" s="64"/>
    </row>
    <row r="13" spans="1:11" s="2" customFormat="1" ht="8.25" customHeight="1">
      <c r="A13" s="54" t="s">
        <v>11</v>
      </c>
      <c r="B13" s="55"/>
      <c r="C13" s="55"/>
      <c r="D13" s="56"/>
      <c r="E13" s="48" t="s">
        <v>12</v>
      </c>
      <c r="F13" s="41"/>
      <c r="G13" s="42"/>
      <c r="H13" s="54" t="s">
        <v>13</v>
      </c>
      <c r="I13" s="55"/>
      <c r="J13" s="55"/>
      <c r="K13" s="56"/>
    </row>
    <row r="14" spans="1:11" s="2" customFormat="1" ht="12.75" customHeight="1">
      <c r="A14" s="38"/>
      <c r="B14" s="39"/>
      <c r="C14" s="39"/>
      <c r="D14" s="40"/>
      <c r="E14" s="49"/>
      <c r="F14" s="77"/>
      <c r="G14" s="50"/>
      <c r="H14" s="59"/>
      <c r="I14" s="60"/>
      <c r="J14" s="60"/>
      <c r="K14" s="61"/>
    </row>
    <row r="15" spans="1:11" s="7" customFormat="1" ht="8.25">
      <c r="A15" s="4"/>
      <c r="B15" s="4"/>
      <c r="C15" s="4"/>
      <c r="D15" s="4"/>
      <c r="E15" s="4"/>
      <c r="F15" s="5"/>
      <c r="G15" s="5"/>
      <c r="H15" s="6"/>
      <c r="I15" s="6"/>
      <c r="J15" s="5"/>
      <c r="K15" s="5"/>
    </row>
    <row r="16" spans="1:11" s="7" customFormat="1" ht="12.75" customHeight="1">
      <c r="A16" s="78" t="s">
        <v>17</v>
      </c>
      <c r="B16" s="78" t="s">
        <v>14</v>
      </c>
      <c r="C16" s="78" t="s">
        <v>24</v>
      </c>
      <c r="D16" s="80" t="s">
        <v>19</v>
      </c>
      <c r="E16" s="80" t="s">
        <v>18</v>
      </c>
      <c r="F16" s="67" t="s">
        <v>25</v>
      </c>
      <c r="G16" s="67" t="s">
        <v>27</v>
      </c>
      <c r="H16" s="67" t="s">
        <v>20</v>
      </c>
      <c r="I16" s="65" t="s">
        <v>21</v>
      </c>
      <c r="J16" s="67" t="s">
        <v>15</v>
      </c>
      <c r="K16" s="67" t="s">
        <v>16</v>
      </c>
    </row>
    <row r="17" spans="1:11" s="7" customFormat="1" ht="8.25">
      <c r="A17" s="79"/>
      <c r="B17" s="83"/>
      <c r="C17" s="83"/>
      <c r="D17" s="81"/>
      <c r="E17" s="81"/>
      <c r="F17" s="68"/>
      <c r="G17" s="68"/>
      <c r="H17" s="68"/>
      <c r="I17" s="66"/>
      <c r="J17" s="68"/>
      <c r="K17" s="68"/>
    </row>
    <row r="18" spans="1:11" s="9" customFormat="1" ht="14.25">
      <c r="A18" s="18" t="s">
        <v>32</v>
      </c>
      <c r="B18" s="17" t="s">
        <v>33</v>
      </c>
      <c r="C18" s="18" t="s">
        <v>34</v>
      </c>
      <c r="D18" s="19" t="s">
        <v>35</v>
      </c>
      <c r="E18" s="18" t="s">
        <v>36</v>
      </c>
      <c r="F18" s="21">
        <v>500</v>
      </c>
      <c r="G18" s="20">
        <v>5.77</v>
      </c>
      <c r="H18" s="15"/>
      <c r="I18" s="15"/>
      <c r="J18" s="16">
        <v>0</v>
      </c>
      <c r="K18" s="8">
        <f aca="true" t="shared" si="0" ref="K18:K68">SUM(F18*J18)</f>
        <v>0</v>
      </c>
    </row>
    <row r="19" spans="1:11" s="9" customFormat="1" ht="14.25">
      <c r="A19" s="18" t="s">
        <v>32</v>
      </c>
      <c r="B19" s="17" t="s">
        <v>37</v>
      </c>
      <c r="C19" s="18" t="s">
        <v>38</v>
      </c>
      <c r="D19" s="19" t="s">
        <v>39</v>
      </c>
      <c r="E19" s="18" t="s">
        <v>36</v>
      </c>
      <c r="F19" s="21">
        <v>500</v>
      </c>
      <c r="G19" s="20">
        <v>5.77</v>
      </c>
      <c r="H19" s="15"/>
      <c r="I19" s="15"/>
      <c r="J19" s="16">
        <v>0</v>
      </c>
      <c r="K19" s="8">
        <f t="shared" si="0"/>
        <v>0</v>
      </c>
    </row>
    <row r="20" spans="1:11" s="9" customFormat="1" ht="14.25">
      <c r="A20" s="18" t="s">
        <v>32</v>
      </c>
      <c r="B20" s="17" t="s">
        <v>40</v>
      </c>
      <c r="C20" s="18" t="s">
        <v>41</v>
      </c>
      <c r="D20" s="19" t="s">
        <v>42</v>
      </c>
      <c r="E20" s="18" t="s">
        <v>36</v>
      </c>
      <c r="F20" s="21">
        <v>400</v>
      </c>
      <c r="G20" s="20">
        <v>6.2</v>
      </c>
      <c r="H20" s="15"/>
      <c r="I20" s="15"/>
      <c r="J20" s="16">
        <v>0</v>
      </c>
      <c r="K20" s="8">
        <f t="shared" si="0"/>
        <v>0</v>
      </c>
    </row>
    <row r="21" spans="1:11" s="9" customFormat="1" ht="14.25">
      <c r="A21" s="18" t="s">
        <v>32</v>
      </c>
      <c r="B21" s="17" t="s">
        <v>43</v>
      </c>
      <c r="C21" s="18" t="s">
        <v>44</v>
      </c>
      <c r="D21" s="19" t="s">
        <v>45</v>
      </c>
      <c r="E21" s="18" t="s">
        <v>36</v>
      </c>
      <c r="F21" s="21">
        <v>150</v>
      </c>
      <c r="G21" s="20">
        <v>3.53</v>
      </c>
      <c r="H21" s="15"/>
      <c r="I21" s="15"/>
      <c r="J21" s="16">
        <v>0</v>
      </c>
      <c r="K21" s="8">
        <f t="shared" si="0"/>
        <v>0</v>
      </c>
    </row>
    <row r="22" spans="1:11" s="9" customFormat="1" ht="18">
      <c r="A22" s="18" t="s">
        <v>32</v>
      </c>
      <c r="B22" s="17" t="s">
        <v>46</v>
      </c>
      <c r="C22" s="18" t="s">
        <v>47</v>
      </c>
      <c r="D22" s="19" t="s">
        <v>48</v>
      </c>
      <c r="E22" s="18" t="s">
        <v>36</v>
      </c>
      <c r="F22" s="21">
        <v>1000</v>
      </c>
      <c r="G22" s="20">
        <v>2.05</v>
      </c>
      <c r="H22" s="15"/>
      <c r="I22" s="15"/>
      <c r="J22" s="16">
        <v>0</v>
      </c>
      <c r="K22" s="8">
        <f t="shared" si="0"/>
        <v>0</v>
      </c>
    </row>
    <row r="23" spans="1:11" s="9" customFormat="1" ht="14.25">
      <c r="A23" s="18" t="s">
        <v>32</v>
      </c>
      <c r="B23" s="17" t="s">
        <v>49</v>
      </c>
      <c r="C23" s="18" t="s">
        <v>50</v>
      </c>
      <c r="D23" s="19" t="s">
        <v>51</v>
      </c>
      <c r="E23" s="18" t="s">
        <v>36</v>
      </c>
      <c r="F23" s="21">
        <v>800</v>
      </c>
      <c r="G23" s="20">
        <v>6.67</v>
      </c>
      <c r="H23" s="15"/>
      <c r="I23" s="15"/>
      <c r="J23" s="16">
        <v>0</v>
      </c>
      <c r="K23" s="8">
        <f t="shared" si="0"/>
        <v>0</v>
      </c>
    </row>
    <row r="24" spans="1:11" s="9" customFormat="1" ht="14.25">
      <c r="A24" s="18" t="s">
        <v>32</v>
      </c>
      <c r="B24" s="17" t="s">
        <v>52</v>
      </c>
      <c r="C24" s="18" t="s">
        <v>53</v>
      </c>
      <c r="D24" s="19" t="s">
        <v>54</v>
      </c>
      <c r="E24" s="18" t="s">
        <v>36</v>
      </c>
      <c r="F24" s="21">
        <v>500</v>
      </c>
      <c r="G24" s="20">
        <v>16.1</v>
      </c>
      <c r="H24" s="15"/>
      <c r="I24" s="15"/>
      <c r="J24" s="16">
        <v>0</v>
      </c>
      <c r="K24" s="8">
        <f t="shared" si="0"/>
        <v>0</v>
      </c>
    </row>
    <row r="25" spans="1:11" s="9" customFormat="1" ht="14.25">
      <c r="A25" s="18" t="s">
        <v>32</v>
      </c>
      <c r="B25" s="17" t="s">
        <v>55</v>
      </c>
      <c r="C25" s="18" t="s">
        <v>56</v>
      </c>
      <c r="D25" s="19" t="s">
        <v>57</v>
      </c>
      <c r="E25" s="18" t="s">
        <v>36</v>
      </c>
      <c r="F25" s="21">
        <v>1000</v>
      </c>
      <c r="G25" s="20">
        <v>3</v>
      </c>
      <c r="H25" s="15"/>
      <c r="I25" s="15"/>
      <c r="J25" s="16">
        <v>0</v>
      </c>
      <c r="K25" s="8">
        <f t="shared" si="0"/>
        <v>0</v>
      </c>
    </row>
    <row r="26" spans="1:11" s="9" customFormat="1" ht="18">
      <c r="A26" s="18" t="s">
        <v>32</v>
      </c>
      <c r="B26" s="17" t="s">
        <v>58</v>
      </c>
      <c r="C26" s="18" t="s">
        <v>59</v>
      </c>
      <c r="D26" s="19" t="s">
        <v>60</v>
      </c>
      <c r="E26" s="18" t="s">
        <v>36</v>
      </c>
      <c r="F26" s="21">
        <v>200</v>
      </c>
      <c r="G26" s="20">
        <v>3.45</v>
      </c>
      <c r="H26" s="15"/>
      <c r="I26" s="15"/>
      <c r="J26" s="16">
        <v>0</v>
      </c>
      <c r="K26" s="8">
        <f t="shared" si="0"/>
        <v>0</v>
      </c>
    </row>
    <row r="27" spans="1:11" s="9" customFormat="1" ht="14.25">
      <c r="A27" s="18" t="s">
        <v>32</v>
      </c>
      <c r="B27" s="17" t="s">
        <v>61</v>
      </c>
      <c r="C27" s="18" t="s">
        <v>62</v>
      </c>
      <c r="D27" s="19" t="s">
        <v>63</v>
      </c>
      <c r="E27" s="18" t="s">
        <v>36</v>
      </c>
      <c r="F27" s="21">
        <v>50</v>
      </c>
      <c r="G27" s="20">
        <v>51.17</v>
      </c>
      <c r="H27" s="15"/>
      <c r="I27" s="15"/>
      <c r="J27" s="16">
        <v>0</v>
      </c>
      <c r="K27" s="8">
        <f t="shared" si="0"/>
        <v>0</v>
      </c>
    </row>
    <row r="28" spans="1:11" s="9" customFormat="1" ht="18">
      <c r="A28" s="18" t="s">
        <v>32</v>
      </c>
      <c r="B28" s="17" t="s">
        <v>64</v>
      </c>
      <c r="C28" s="18" t="s">
        <v>65</v>
      </c>
      <c r="D28" s="19" t="s">
        <v>66</v>
      </c>
      <c r="E28" s="18" t="s">
        <v>36</v>
      </c>
      <c r="F28" s="21">
        <v>150</v>
      </c>
      <c r="G28" s="20">
        <v>39.33</v>
      </c>
      <c r="H28" s="15"/>
      <c r="I28" s="15"/>
      <c r="J28" s="16">
        <v>0</v>
      </c>
      <c r="K28" s="8">
        <f t="shared" si="0"/>
        <v>0</v>
      </c>
    </row>
    <row r="29" spans="1:11" s="9" customFormat="1" ht="14.25">
      <c r="A29" s="18" t="s">
        <v>32</v>
      </c>
      <c r="B29" s="17" t="s">
        <v>67</v>
      </c>
      <c r="C29" s="18" t="s">
        <v>68</v>
      </c>
      <c r="D29" s="19" t="s">
        <v>69</v>
      </c>
      <c r="E29" s="18" t="s">
        <v>36</v>
      </c>
      <c r="F29" s="21">
        <v>100</v>
      </c>
      <c r="G29" s="20">
        <v>4.52</v>
      </c>
      <c r="H29" s="15"/>
      <c r="I29" s="15"/>
      <c r="J29" s="16">
        <v>0</v>
      </c>
      <c r="K29" s="8">
        <f t="shared" si="0"/>
        <v>0</v>
      </c>
    </row>
    <row r="30" spans="1:11" s="9" customFormat="1" ht="18">
      <c r="A30" s="18" t="s">
        <v>32</v>
      </c>
      <c r="B30" s="17" t="s">
        <v>70</v>
      </c>
      <c r="C30" s="18" t="s">
        <v>71</v>
      </c>
      <c r="D30" s="19" t="s">
        <v>72</v>
      </c>
      <c r="E30" s="18" t="s">
        <v>36</v>
      </c>
      <c r="F30" s="21">
        <v>200</v>
      </c>
      <c r="G30" s="20">
        <v>14.5</v>
      </c>
      <c r="H30" s="15"/>
      <c r="I30" s="15"/>
      <c r="J30" s="16">
        <v>0</v>
      </c>
      <c r="K30" s="8">
        <f t="shared" si="0"/>
        <v>0</v>
      </c>
    </row>
    <row r="31" spans="1:11" s="9" customFormat="1" ht="14.25">
      <c r="A31" s="18" t="s">
        <v>32</v>
      </c>
      <c r="B31" s="17" t="s">
        <v>73</v>
      </c>
      <c r="C31" s="18" t="s">
        <v>74</v>
      </c>
      <c r="D31" s="19" t="s">
        <v>75</v>
      </c>
      <c r="E31" s="18" t="s">
        <v>36</v>
      </c>
      <c r="F31" s="21">
        <v>1000</v>
      </c>
      <c r="G31" s="20">
        <v>0.17</v>
      </c>
      <c r="H31" s="15"/>
      <c r="I31" s="15"/>
      <c r="J31" s="16">
        <v>0</v>
      </c>
      <c r="K31" s="8">
        <f t="shared" si="0"/>
        <v>0</v>
      </c>
    </row>
    <row r="32" spans="1:11" s="9" customFormat="1" ht="14.25">
      <c r="A32" s="18" t="s">
        <v>32</v>
      </c>
      <c r="B32" s="17" t="s">
        <v>76</v>
      </c>
      <c r="C32" s="18" t="s">
        <v>77</v>
      </c>
      <c r="D32" s="19" t="s">
        <v>78</v>
      </c>
      <c r="E32" s="18" t="s">
        <v>36</v>
      </c>
      <c r="F32" s="21">
        <v>200</v>
      </c>
      <c r="G32" s="20">
        <v>6.27</v>
      </c>
      <c r="H32" s="15"/>
      <c r="I32" s="15"/>
      <c r="J32" s="16">
        <v>0</v>
      </c>
      <c r="K32" s="8">
        <f t="shared" si="0"/>
        <v>0</v>
      </c>
    </row>
    <row r="33" spans="1:11" s="9" customFormat="1" ht="14.25">
      <c r="A33" s="18" t="s">
        <v>32</v>
      </c>
      <c r="B33" s="17" t="s">
        <v>79</v>
      </c>
      <c r="C33" s="18" t="s">
        <v>80</v>
      </c>
      <c r="D33" s="19" t="s">
        <v>81</v>
      </c>
      <c r="E33" s="18" t="s">
        <v>36</v>
      </c>
      <c r="F33" s="21">
        <v>100</v>
      </c>
      <c r="G33" s="20">
        <v>2.83</v>
      </c>
      <c r="H33" s="15"/>
      <c r="I33" s="15"/>
      <c r="J33" s="16">
        <v>0</v>
      </c>
      <c r="K33" s="8">
        <f t="shared" si="0"/>
        <v>0</v>
      </c>
    </row>
    <row r="34" spans="1:11" s="9" customFormat="1" ht="18">
      <c r="A34" s="18" t="s">
        <v>32</v>
      </c>
      <c r="B34" s="17" t="s">
        <v>82</v>
      </c>
      <c r="C34" s="18" t="s">
        <v>83</v>
      </c>
      <c r="D34" s="19" t="s">
        <v>84</v>
      </c>
      <c r="E34" s="18" t="s">
        <v>36</v>
      </c>
      <c r="F34" s="21">
        <v>600</v>
      </c>
      <c r="G34" s="20">
        <v>0.6</v>
      </c>
      <c r="H34" s="15"/>
      <c r="I34" s="15"/>
      <c r="J34" s="16">
        <v>0</v>
      </c>
      <c r="K34" s="8">
        <f t="shared" si="0"/>
        <v>0</v>
      </c>
    </row>
    <row r="35" spans="1:11" s="9" customFormat="1" ht="14.25">
      <c r="A35" s="18" t="s">
        <v>32</v>
      </c>
      <c r="B35" s="17" t="s">
        <v>85</v>
      </c>
      <c r="C35" s="18" t="s">
        <v>86</v>
      </c>
      <c r="D35" s="19" t="s">
        <v>87</v>
      </c>
      <c r="E35" s="18" t="s">
        <v>36</v>
      </c>
      <c r="F35" s="21">
        <v>200</v>
      </c>
      <c r="G35" s="20">
        <v>2.23</v>
      </c>
      <c r="H35" s="15"/>
      <c r="I35" s="15"/>
      <c r="J35" s="16">
        <v>0</v>
      </c>
      <c r="K35" s="8">
        <f t="shared" si="0"/>
        <v>0</v>
      </c>
    </row>
    <row r="36" spans="1:11" s="9" customFormat="1" ht="14.25">
      <c r="A36" s="18" t="s">
        <v>32</v>
      </c>
      <c r="B36" s="17" t="s">
        <v>88</v>
      </c>
      <c r="C36" s="18" t="s">
        <v>89</v>
      </c>
      <c r="D36" s="19" t="s">
        <v>90</v>
      </c>
      <c r="E36" s="18" t="s">
        <v>36</v>
      </c>
      <c r="F36" s="21">
        <v>500</v>
      </c>
      <c r="G36" s="20">
        <v>0.93</v>
      </c>
      <c r="H36" s="15"/>
      <c r="I36" s="15"/>
      <c r="J36" s="16">
        <v>0</v>
      </c>
      <c r="K36" s="8">
        <f t="shared" si="0"/>
        <v>0</v>
      </c>
    </row>
    <row r="37" spans="1:11" s="9" customFormat="1" ht="14.25">
      <c r="A37" s="18" t="s">
        <v>32</v>
      </c>
      <c r="B37" s="17" t="s">
        <v>91</v>
      </c>
      <c r="C37" s="18" t="s">
        <v>92</v>
      </c>
      <c r="D37" s="19" t="s">
        <v>93</v>
      </c>
      <c r="E37" s="18" t="s">
        <v>36</v>
      </c>
      <c r="F37" s="21">
        <v>100</v>
      </c>
      <c r="G37" s="20">
        <v>1.8</v>
      </c>
      <c r="H37" s="15"/>
      <c r="I37" s="15"/>
      <c r="J37" s="16">
        <v>0</v>
      </c>
      <c r="K37" s="8">
        <f t="shared" si="0"/>
        <v>0</v>
      </c>
    </row>
    <row r="38" spans="1:11" s="9" customFormat="1" ht="14.25">
      <c r="A38" s="18" t="s">
        <v>32</v>
      </c>
      <c r="B38" s="17" t="s">
        <v>94</v>
      </c>
      <c r="C38" s="18" t="s">
        <v>95</v>
      </c>
      <c r="D38" s="19" t="s">
        <v>96</v>
      </c>
      <c r="E38" s="18" t="s">
        <v>36</v>
      </c>
      <c r="F38" s="21">
        <v>500</v>
      </c>
      <c r="G38" s="20">
        <v>1.42</v>
      </c>
      <c r="H38" s="15"/>
      <c r="I38" s="15"/>
      <c r="J38" s="16">
        <v>0</v>
      </c>
      <c r="K38" s="8">
        <f t="shared" si="0"/>
        <v>0</v>
      </c>
    </row>
    <row r="39" spans="1:11" s="9" customFormat="1" ht="14.25">
      <c r="A39" s="18" t="s">
        <v>32</v>
      </c>
      <c r="B39" s="17" t="s">
        <v>97</v>
      </c>
      <c r="C39" s="18" t="s">
        <v>98</v>
      </c>
      <c r="D39" s="19" t="s">
        <v>99</v>
      </c>
      <c r="E39" s="18" t="s">
        <v>36</v>
      </c>
      <c r="F39" s="21">
        <v>1500</v>
      </c>
      <c r="G39" s="20">
        <v>0.99</v>
      </c>
      <c r="H39" s="15"/>
      <c r="I39" s="15"/>
      <c r="J39" s="16">
        <v>0</v>
      </c>
      <c r="K39" s="8">
        <f t="shared" si="0"/>
        <v>0</v>
      </c>
    </row>
    <row r="40" spans="1:11" s="9" customFormat="1" ht="18">
      <c r="A40" s="18" t="s">
        <v>32</v>
      </c>
      <c r="B40" s="17" t="s">
        <v>100</v>
      </c>
      <c r="C40" s="18" t="s">
        <v>101</v>
      </c>
      <c r="D40" s="19" t="s">
        <v>102</v>
      </c>
      <c r="E40" s="18" t="s">
        <v>36</v>
      </c>
      <c r="F40" s="21">
        <v>300</v>
      </c>
      <c r="G40" s="20">
        <v>18.03</v>
      </c>
      <c r="H40" s="15"/>
      <c r="I40" s="15"/>
      <c r="J40" s="16">
        <v>0</v>
      </c>
      <c r="K40" s="8">
        <f t="shared" si="0"/>
        <v>0</v>
      </c>
    </row>
    <row r="41" spans="1:11" s="9" customFormat="1" ht="14.25">
      <c r="A41" s="18" t="s">
        <v>32</v>
      </c>
      <c r="B41" s="17" t="s">
        <v>103</v>
      </c>
      <c r="C41" s="18" t="s">
        <v>104</v>
      </c>
      <c r="D41" s="19" t="s">
        <v>105</v>
      </c>
      <c r="E41" s="18" t="s">
        <v>36</v>
      </c>
      <c r="F41" s="21">
        <v>2</v>
      </c>
      <c r="G41" s="20">
        <v>0.85</v>
      </c>
      <c r="H41" s="15"/>
      <c r="I41" s="15"/>
      <c r="J41" s="16">
        <v>0</v>
      </c>
      <c r="K41" s="8">
        <f t="shared" si="0"/>
        <v>0</v>
      </c>
    </row>
    <row r="42" spans="1:11" s="9" customFormat="1" ht="14.25">
      <c r="A42" s="18" t="s">
        <v>32</v>
      </c>
      <c r="B42" s="17" t="s">
        <v>106</v>
      </c>
      <c r="C42" s="18" t="s">
        <v>107</v>
      </c>
      <c r="D42" s="19" t="s">
        <v>108</v>
      </c>
      <c r="E42" s="18" t="s">
        <v>36</v>
      </c>
      <c r="F42" s="21">
        <v>200</v>
      </c>
      <c r="G42" s="20">
        <v>2.13</v>
      </c>
      <c r="H42" s="15"/>
      <c r="I42" s="15"/>
      <c r="J42" s="16">
        <v>0</v>
      </c>
      <c r="K42" s="8">
        <f t="shared" si="0"/>
        <v>0</v>
      </c>
    </row>
    <row r="43" spans="1:11" s="9" customFormat="1" ht="14.25">
      <c r="A43" s="18" t="s">
        <v>32</v>
      </c>
      <c r="B43" s="17" t="s">
        <v>109</v>
      </c>
      <c r="C43" s="18" t="s">
        <v>110</v>
      </c>
      <c r="D43" s="19" t="s">
        <v>111</v>
      </c>
      <c r="E43" s="18" t="s">
        <v>36</v>
      </c>
      <c r="F43" s="21">
        <v>50</v>
      </c>
      <c r="G43" s="20">
        <v>97.33</v>
      </c>
      <c r="H43" s="15"/>
      <c r="I43" s="15"/>
      <c r="J43" s="16">
        <v>0</v>
      </c>
      <c r="K43" s="8">
        <f t="shared" si="0"/>
        <v>0</v>
      </c>
    </row>
    <row r="44" spans="1:11" s="9" customFormat="1" ht="14.25">
      <c r="A44" s="18" t="s">
        <v>32</v>
      </c>
      <c r="B44" s="17" t="s">
        <v>112</v>
      </c>
      <c r="C44" s="18" t="s">
        <v>113</v>
      </c>
      <c r="D44" s="19" t="s">
        <v>114</v>
      </c>
      <c r="E44" s="18" t="s">
        <v>36</v>
      </c>
      <c r="F44" s="21">
        <v>300</v>
      </c>
      <c r="G44" s="20">
        <v>1.83</v>
      </c>
      <c r="H44" s="15"/>
      <c r="I44" s="15"/>
      <c r="J44" s="16">
        <v>0</v>
      </c>
      <c r="K44" s="8">
        <f t="shared" si="0"/>
        <v>0</v>
      </c>
    </row>
    <row r="45" spans="1:11" s="9" customFormat="1" ht="14.25">
      <c r="A45" s="18" t="s">
        <v>32</v>
      </c>
      <c r="B45" s="17" t="s">
        <v>115</v>
      </c>
      <c r="C45" s="18" t="s">
        <v>116</v>
      </c>
      <c r="D45" s="19" t="s">
        <v>117</v>
      </c>
      <c r="E45" s="18" t="s">
        <v>36</v>
      </c>
      <c r="F45" s="21">
        <v>600</v>
      </c>
      <c r="G45" s="20">
        <v>1.25</v>
      </c>
      <c r="H45" s="15"/>
      <c r="I45" s="15"/>
      <c r="J45" s="16">
        <v>0</v>
      </c>
      <c r="K45" s="8">
        <f t="shared" si="0"/>
        <v>0</v>
      </c>
    </row>
    <row r="46" spans="1:11" s="9" customFormat="1" ht="18">
      <c r="A46" s="18" t="s">
        <v>32</v>
      </c>
      <c r="B46" s="17" t="s">
        <v>118</v>
      </c>
      <c r="C46" s="18" t="s">
        <v>119</v>
      </c>
      <c r="D46" s="19" t="s">
        <v>120</v>
      </c>
      <c r="E46" s="18" t="s">
        <v>36</v>
      </c>
      <c r="F46" s="21">
        <v>300</v>
      </c>
      <c r="G46" s="20">
        <v>13.5</v>
      </c>
      <c r="H46" s="15"/>
      <c r="I46" s="15"/>
      <c r="J46" s="16">
        <v>0</v>
      </c>
      <c r="K46" s="8">
        <f t="shared" si="0"/>
        <v>0</v>
      </c>
    </row>
    <row r="47" spans="1:11" s="9" customFormat="1" ht="18">
      <c r="A47" s="18" t="s">
        <v>32</v>
      </c>
      <c r="B47" s="17" t="s">
        <v>121</v>
      </c>
      <c r="C47" s="18" t="s">
        <v>122</v>
      </c>
      <c r="D47" s="19" t="s">
        <v>123</v>
      </c>
      <c r="E47" s="18" t="s">
        <v>36</v>
      </c>
      <c r="F47" s="21">
        <v>200</v>
      </c>
      <c r="G47" s="20">
        <v>4.28</v>
      </c>
      <c r="H47" s="15"/>
      <c r="I47" s="15"/>
      <c r="J47" s="16">
        <v>0</v>
      </c>
      <c r="K47" s="8">
        <f t="shared" si="0"/>
        <v>0</v>
      </c>
    </row>
    <row r="48" spans="1:11" s="9" customFormat="1" ht="14.25">
      <c r="A48" s="18" t="s">
        <v>32</v>
      </c>
      <c r="B48" s="17" t="s">
        <v>124</v>
      </c>
      <c r="C48" s="18" t="s">
        <v>125</v>
      </c>
      <c r="D48" s="19" t="s">
        <v>126</v>
      </c>
      <c r="E48" s="18" t="s">
        <v>36</v>
      </c>
      <c r="F48" s="21">
        <v>500</v>
      </c>
      <c r="G48" s="20">
        <v>10.52</v>
      </c>
      <c r="H48" s="15"/>
      <c r="I48" s="15"/>
      <c r="J48" s="16">
        <v>0</v>
      </c>
      <c r="K48" s="8">
        <f t="shared" si="0"/>
        <v>0</v>
      </c>
    </row>
    <row r="49" spans="1:11" s="9" customFormat="1" ht="14.25">
      <c r="A49" s="18" t="s">
        <v>32</v>
      </c>
      <c r="B49" s="17" t="s">
        <v>127</v>
      </c>
      <c r="C49" s="18" t="s">
        <v>128</v>
      </c>
      <c r="D49" s="19" t="s">
        <v>129</v>
      </c>
      <c r="E49" s="18" t="s">
        <v>36</v>
      </c>
      <c r="F49" s="21">
        <v>500</v>
      </c>
      <c r="G49" s="20">
        <v>2.22</v>
      </c>
      <c r="H49" s="15"/>
      <c r="I49" s="15"/>
      <c r="J49" s="16">
        <v>0</v>
      </c>
      <c r="K49" s="8">
        <f t="shared" si="0"/>
        <v>0</v>
      </c>
    </row>
    <row r="50" spans="1:11" s="9" customFormat="1" ht="14.25">
      <c r="A50" s="18" t="s">
        <v>32</v>
      </c>
      <c r="B50" s="17" t="s">
        <v>130</v>
      </c>
      <c r="C50" s="18" t="s">
        <v>131</v>
      </c>
      <c r="D50" s="19" t="s">
        <v>132</v>
      </c>
      <c r="E50" s="18" t="s">
        <v>36</v>
      </c>
      <c r="F50" s="21">
        <v>100</v>
      </c>
      <c r="G50" s="20">
        <v>12.45</v>
      </c>
      <c r="H50" s="15"/>
      <c r="I50" s="15"/>
      <c r="J50" s="16">
        <v>0</v>
      </c>
      <c r="K50" s="8">
        <f t="shared" si="0"/>
        <v>0</v>
      </c>
    </row>
    <row r="51" spans="1:11" s="9" customFormat="1" ht="14.25">
      <c r="A51" s="18" t="s">
        <v>32</v>
      </c>
      <c r="B51" s="17" t="s">
        <v>133</v>
      </c>
      <c r="C51" s="18" t="s">
        <v>134</v>
      </c>
      <c r="D51" s="19" t="s">
        <v>135</v>
      </c>
      <c r="E51" s="18" t="s">
        <v>36</v>
      </c>
      <c r="F51" s="21">
        <v>100</v>
      </c>
      <c r="G51" s="20">
        <v>3.2</v>
      </c>
      <c r="H51" s="15"/>
      <c r="I51" s="15"/>
      <c r="J51" s="16">
        <v>0</v>
      </c>
      <c r="K51" s="8">
        <f t="shared" si="0"/>
        <v>0</v>
      </c>
    </row>
    <row r="52" spans="1:11" s="9" customFormat="1" ht="14.25">
      <c r="A52" s="18" t="s">
        <v>32</v>
      </c>
      <c r="B52" s="17" t="s">
        <v>136</v>
      </c>
      <c r="C52" s="18" t="s">
        <v>137</v>
      </c>
      <c r="D52" s="19" t="s">
        <v>138</v>
      </c>
      <c r="E52" s="18" t="s">
        <v>36</v>
      </c>
      <c r="F52" s="21">
        <v>200</v>
      </c>
      <c r="G52" s="20">
        <v>1.95</v>
      </c>
      <c r="H52" s="15"/>
      <c r="I52" s="15"/>
      <c r="J52" s="16">
        <v>0</v>
      </c>
      <c r="K52" s="8">
        <f t="shared" si="0"/>
        <v>0</v>
      </c>
    </row>
    <row r="53" spans="1:11" s="9" customFormat="1" ht="14.25">
      <c r="A53" s="18" t="s">
        <v>32</v>
      </c>
      <c r="B53" s="17" t="s">
        <v>139</v>
      </c>
      <c r="C53" s="18" t="s">
        <v>140</v>
      </c>
      <c r="D53" s="19" t="s">
        <v>141</v>
      </c>
      <c r="E53" s="18" t="s">
        <v>36</v>
      </c>
      <c r="F53" s="21">
        <v>300</v>
      </c>
      <c r="G53" s="20">
        <v>9.43</v>
      </c>
      <c r="H53" s="15"/>
      <c r="I53" s="15"/>
      <c r="J53" s="16">
        <v>0</v>
      </c>
      <c r="K53" s="8">
        <f t="shared" si="0"/>
        <v>0</v>
      </c>
    </row>
    <row r="54" spans="1:11" s="9" customFormat="1" ht="14.25">
      <c r="A54" s="18" t="s">
        <v>32</v>
      </c>
      <c r="B54" s="17" t="s">
        <v>142</v>
      </c>
      <c r="C54" s="18" t="s">
        <v>143</v>
      </c>
      <c r="D54" s="19" t="s">
        <v>144</v>
      </c>
      <c r="E54" s="18" t="s">
        <v>36</v>
      </c>
      <c r="F54" s="21">
        <v>100</v>
      </c>
      <c r="G54" s="20">
        <v>4.1</v>
      </c>
      <c r="H54" s="15"/>
      <c r="I54" s="15"/>
      <c r="J54" s="16">
        <v>0</v>
      </c>
      <c r="K54" s="8">
        <f t="shared" si="0"/>
        <v>0</v>
      </c>
    </row>
    <row r="55" spans="1:11" s="9" customFormat="1" ht="14.25">
      <c r="A55" s="18" t="s">
        <v>32</v>
      </c>
      <c r="B55" s="17" t="s">
        <v>145</v>
      </c>
      <c r="C55" s="18" t="s">
        <v>146</v>
      </c>
      <c r="D55" s="19" t="s">
        <v>147</v>
      </c>
      <c r="E55" s="18" t="s">
        <v>36</v>
      </c>
      <c r="F55" s="21">
        <v>200</v>
      </c>
      <c r="G55" s="20">
        <v>1.22</v>
      </c>
      <c r="H55" s="15"/>
      <c r="I55" s="15"/>
      <c r="J55" s="16">
        <v>0</v>
      </c>
      <c r="K55" s="8">
        <f t="shared" si="0"/>
        <v>0</v>
      </c>
    </row>
    <row r="56" spans="1:11" s="9" customFormat="1" ht="14.25">
      <c r="A56" s="18" t="s">
        <v>32</v>
      </c>
      <c r="B56" s="17" t="s">
        <v>148</v>
      </c>
      <c r="C56" s="18" t="s">
        <v>149</v>
      </c>
      <c r="D56" s="19" t="s">
        <v>150</v>
      </c>
      <c r="E56" s="18" t="s">
        <v>36</v>
      </c>
      <c r="F56" s="21">
        <v>100</v>
      </c>
      <c r="G56" s="20">
        <v>1.79</v>
      </c>
      <c r="H56" s="15"/>
      <c r="I56" s="15"/>
      <c r="J56" s="16">
        <v>0</v>
      </c>
      <c r="K56" s="8">
        <f t="shared" si="0"/>
        <v>0</v>
      </c>
    </row>
    <row r="57" spans="1:11" s="9" customFormat="1" ht="18">
      <c r="A57" s="18" t="s">
        <v>32</v>
      </c>
      <c r="B57" s="17" t="s">
        <v>151</v>
      </c>
      <c r="C57" s="18" t="s">
        <v>152</v>
      </c>
      <c r="D57" s="19" t="s">
        <v>153</v>
      </c>
      <c r="E57" s="18" t="s">
        <v>36</v>
      </c>
      <c r="F57" s="21">
        <v>500</v>
      </c>
      <c r="G57" s="20">
        <v>9.68</v>
      </c>
      <c r="H57" s="15"/>
      <c r="I57" s="15"/>
      <c r="J57" s="16">
        <v>0</v>
      </c>
      <c r="K57" s="8">
        <f t="shared" si="0"/>
        <v>0</v>
      </c>
    </row>
    <row r="58" spans="1:11" s="9" customFormat="1" ht="14.25">
      <c r="A58" s="18" t="s">
        <v>32</v>
      </c>
      <c r="B58" s="17" t="s">
        <v>154</v>
      </c>
      <c r="C58" s="18" t="s">
        <v>155</v>
      </c>
      <c r="D58" s="19" t="s">
        <v>156</v>
      </c>
      <c r="E58" s="18" t="s">
        <v>36</v>
      </c>
      <c r="F58" s="21">
        <v>400</v>
      </c>
      <c r="G58" s="20">
        <v>4.43</v>
      </c>
      <c r="H58" s="15"/>
      <c r="I58" s="15"/>
      <c r="J58" s="16">
        <v>0</v>
      </c>
      <c r="K58" s="8">
        <f t="shared" si="0"/>
        <v>0</v>
      </c>
    </row>
    <row r="59" spans="1:11" s="9" customFormat="1" ht="14.25">
      <c r="A59" s="18" t="s">
        <v>32</v>
      </c>
      <c r="B59" s="17" t="s">
        <v>157</v>
      </c>
      <c r="C59" s="18" t="s">
        <v>158</v>
      </c>
      <c r="D59" s="19" t="s">
        <v>159</v>
      </c>
      <c r="E59" s="18" t="s">
        <v>36</v>
      </c>
      <c r="F59" s="21">
        <v>400</v>
      </c>
      <c r="G59" s="20">
        <v>2.02</v>
      </c>
      <c r="H59" s="15"/>
      <c r="I59" s="15"/>
      <c r="J59" s="16">
        <v>0</v>
      </c>
      <c r="K59" s="8">
        <f t="shared" si="0"/>
        <v>0</v>
      </c>
    </row>
    <row r="60" spans="1:11" s="9" customFormat="1" ht="14.25">
      <c r="A60" s="18" t="s">
        <v>32</v>
      </c>
      <c r="B60" s="17" t="s">
        <v>160</v>
      </c>
      <c r="C60" s="18" t="s">
        <v>161</v>
      </c>
      <c r="D60" s="19" t="s">
        <v>162</v>
      </c>
      <c r="E60" s="18" t="s">
        <v>36</v>
      </c>
      <c r="F60" s="21">
        <v>300</v>
      </c>
      <c r="G60" s="20">
        <v>0.98</v>
      </c>
      <c r="H60" s="15"/>
      <c r="I60" s="15"/>
      <c r="J60" s="16">
        <v>0</v>
      </c>
      <c r="K60" s="8">
        <f t="shared" si="0"/>
        <v>0</v>
      </c>
    </row>
    <row r="61" spans="1:11" s="9" customFormat="1" ht="14.25">
      <c r="A61" s="18" t="s">
        <v>32</v>
      </c>
      <c r="B61" s="17" t="s">
        <v>163</v>
      </c>
      <c r="C61" s="18" t="s">
        <v>164</v>
      </c>
      <c r="D61" s="19" t="s">
        <v>165</v>
      </c>
      <c r="E61" s="18" t="s">
        <v>36</v>
      </c>
      <c r="F61" s="21">
        <v>200</v>
      </c>
      <c r="G61" s="20">
        <v>0.92</v>
      </c>
      <c r="H61" s="15"/>
      <c r="I61" s="15"/>
      <c r="J61" s="16">
        <v>0</v>
      </c>
      <c r="K61" s="8">
        <f t="shared" si="0"/>
        <v>0</v>
      </c>
    </row>
    <row r="62" spans="1:11" s="9" customFormat="1" ht="14.25">
      <c r="A62" s="18" t="s">
        <v>32</v>
      </c>
      <c r="B62" s="17" t="s">
        <v>166</v>
      </c>
      <c r="C62" s="18" t="s">
        <v>167</v>
      </c>
      <c r="D62" s="19" t="s">
        <v>168</v>
      </c>
      <c r="E62" s="18" t="s">
        <v>36</v>
      </c>
      <c r="F62" s="21">
        <v>100</v>
      </c>
      <c r="G62" s="20">
        <v>8.57</v>
      </c>
      <c r="H62" s="15"/>
      <c r="I62" s="15"/>
      <c r="J62" s="16">
        <v>0</v>
      </c>
      <c r="K62" s="8">
        <f t="shared" si="0"/>
        <v>0</v>
      </c>
    </row>
    <row r="63" spans="1:11" s="9" customFormat="1" ht="14.25">
      <c r="A63" s="18" t="s">
        <v>32</v>
      </c>
      <c r="B63" s="17" t="s">
        <v>169</v>
      </c>
      <c r="C63" s="18" t="s">
        <v>170</v>
      </c>
      <c r="D63" s="19" t="s">
        <v>171</v>
      </c>
      <c r="E63" s="18" t="s">
        <v>36</v>
      </c>
      <c r="F63" s="21">
        <v>200</v>
      </c>
      <c r="G63" s="20">
        <v>4.03</v>
      </c>
      <c r="H63" s="15"/>
      <c r="I63" s="15"/>
      <c r="J63" s="16">
        <v>0</v>
      </c>
      <c r="K63" s="8">
        <f t="shared" si="0"/>
        <v>0</v>
      </c>
    </row>
    <row r="64" spans="1:11" s="9" customFormat="1" ht="14.25">
      <c r="A64" s="18" t="s">
        <v>32</v>
      </c>
      <c r="B64" s="17" t="s">
        <v>172</v>
      </c>
      <c r="C64" s="18" t="s">
        <v>173</v>
      </c>
      <c r="D64" s="19" t="s">
        <v>174</v>
      </c>
      <c r="E64" s="18" t="s">
        <v>36</v>
      </c>
      <c r="F64" s="21">
        <v>500</v>
      </c>
      <c r="G64" s="20">
        <v>1.06</v>
      </c>
      <c r="H64" s="15"/>
      <c r="I64" s="15"/>
      <c r="J64" s="16">
        <v>0</v>
      </c>
      <c r="K64" s="8">
        <f t="shared" si="0"/>
        <v>0</v>
      </c>
    </row>
    <row r="65" spans="1:11" s="9" customFormat="1" ht="14.25">
      <c r="A65" s="84" t="s">
        <v>16</v>
      </c>
      <c r="B65" s="85"/>
      <c r="C65" s="85"/>
      <c r="D65" s="86"/>
      <c r="E65" s="87"/>
      <c r="F65" s="88"/>
      <c r="G65" s="88"/>
      <c r="H65" s="89"/>
      <c r="I65" s="89"/>
      <c r="J65" s="90">
        <f>SUM(K18:K64)</f>
        <v>0</v>
      </c>
      <c r="K65" s="91">
        <f t="shared" si="0"/>
        <v>0</v>
      </c>
    </row>
    <row r="67" spans="1:11" s="9" customFormat="1" ht="79.5" customHeight="1">
      <c r="A67" s="92" t="s">
        <v>175</v>
      </c>
      <c r="B67" s="85"/>
      <c r="C67" s="85"/>
      <c r="D67" s="86"/>
      <c r="E67" s="87"/>
      <c r="F67" s="88"/>
      <c r="G67" s="88"/>
      <c r="H67" s="89"/>
      <c r="I67" s="93" t="s">
        <v>177</v>
      </c>
      <c r="J67" s="94">
        <v>0</v>
      </c>
      <c r="K67" s="91">
        <f t="shared" si="0"/>
        <v>0</v>
      </c>
    </row>
    <row r="68" spans="1:11" s="9" customFormat="1" ht="30" customHeight="1">
      <c r="A68" s="93" t="s">
        <v>176</v>
      </c>
      <c r="B68" s="85"/>
      <c r="C68" s="85"/>
      <c r="D68" s="86"/>
      <c r="E68" s="87"/>
      <c r="F68" s="88"/>
      <c r="G68" s="88"/>
      <c r="H68" s="89"/>
      <c r="I68" s="89"/>
      <c r="J68" s="94">
        <v>0</v>
      </c>
      <c r="K68" s="91">
        <f t="shared" si="0"/>
        <v>0</v>
      </c>
    </row>
  </sheetData>
  <sheetProtection/>
  <mergeCells count="50">
    <mergeCell ref="A65:I65"/>
    <mergeCell ref="J65:K65"/>
    <mergeCell ref="A67:H67"/>
    <mergeCell ref="I67:K68"/>
    <mergeCell ref="A68:H68"/>
    <mergeCell ref="A16:A17"/>
    <mergeCell ref="E16:E17"/>
    <mergeCell ref="G16:G17"/>
    <mergeCell ref="A6:K6"/>
    <mergeCell ref="A11:D11"/>
    <mergeCell ref="J16:J17"/>
    <mergeCell ref="K16:K17"/>
    <mergeCell ref="B16:B17"/>
    <mergeCell ref="C16:C17"/>
    <mergeCell ref="D16:D17"/>
    <mergeCell ref="I16:I17"/>
    <mergeCell ref="F16:F17"/>
    <mergeCell ref="H16:H17"/>
    <mergeCell ref="A5:K5"/>
    <mergeCell ref="A1:K1"/>
    <mergeCell ref="A2:K2"/>
    <mergeCell ref="A12:D12"/>
    <mergeCell ref="E12:F12"/>
    <mergeCell ref="A13:D13"/>
    <mergeCell ref="E14:G14"/>
    <mergeCell ref="H14:K14"/>
    <mergeCell ref="H13:K13"/>
    <mergeCell ref="G11:H11"/>
    <mergeCell ref="G12:H12"/>
    <mergeCell ref="I11:K11"/>
    <mergeCell ref="I12:K12"/>
    <mergeCell ref="E13:G13"/>
    <mergeCell ref="H7:I7"/>
    <mergeCell ref="H8:I8"/>
    <mergeCell ref="A7:G7"/>
    <mergeCell ref="A8:G8"/>
    <mergeCell ref="H9:K9"/>
    <mergeCell ref="H10:K10"/>
    <mergeCell ref="A9:G9"/>
    <mergeCell ref="J8:K8"/>
    <mergeCell ref="A4:D4"/>
    <mergeCell ref="A3:D3"/>
    <mergeCell ref="A10:G10"/>
    <mergeCell ref="A14:D14"/>
    <mergeCell ref="I3:K3"/>
    <mergeCell ref="I4:K4"/>
    <mergeCell ref="E3:H3"/>
    <mergeCell ref="E4:H4"/>
    <mergeCell ref="E11:F11"/>
    <mergeCell ref="J7:K7"/>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90"/>
  <sheetViews>
    <sheetView zoomScalePageLayoutView="0" workbookViewId="0" topLeftCell="A1">
      <pane ySplit="17" topLeftCell="A33" activePane="bottomLeft" state="frozen"/>
      <selection pane="topLeft" activeCell="A1" sqref="A1"/>
      <selection pane="bottomLeft" activeCell="D16" sqref="D16:D17"/>
    </sheetView>
  </sheetViews>
  <sheetFormatPr defaultColWidth="15.140625" defaultRowHeight="12.75"/>
  <cols>
    <col min="1" max="2" width="3.57421875" style="10" customWidth="1"/>
    <col min="3" max="3" width="4.7109375" style="10" customWidth="1"/>
    <col min="4" max="4" width="50.00390625" style="11" customWidth="1"/>
    <col min="5" max="5" width="5.00390625" style="12" customWidth="1"/>
    <col min="6" max="7" width="8.7109375" style="13" customWidth="1"/>
    <col min="8" max="9" width="14.7109375" style="12" customWidth="1"/>
    <col min="10" max="11" width="11.140625" style="13" customWidth="1"/>
    <col min="12" max="16384" width="15.140625" style="14" customWidth="1"/>
  </cols>
  <sheetData>
    <row r="1" spans="1:11" s="1" customFormat="1" ht="12.75">
      <c r="A1" s="96" t="s">
        <v>178</v>
      </c>
      <c r="B1" s="73"/>
      <c r="C1" s="73"/>
      <c r="D1" s="73"/>
      <c r="E1" s="73"/>
      <c r="F1" s="73"/>
      <c r="G1" s="73"/>
      <c r="H1" s="73"/>
      <c r="I1" s="73"/>
      <c r="J1" s="73"/>
      <c r="K1" s="73"/>
    </row>
    <row r="2" spans="1:11" s="1" customFormat="1" ht="12.75">
      <c r="A2" s="73" t="s">
        <v>0</v>
      </c>
      <c r="B2" s="73"/>
      <c r="C2" s="73"/>
      <c r="D2" s="73"/>
      <c r="E2" s="73"/>
      <c r="F2" s="73"/>
      <c r="G2" s="73"/>
      <c r="H2" s="73"/>
      <c r="I2" s="73"/>
      <c r="J2" s="73"/>
      <c r="K2" s="73"/>
    </row>
    <row r="3" spans="1:11" s="2" customFormat="1" ht="8.25" customHeight="1">
      <c r="A3" s="35" t="s">
        <v>1</v>
      </c>
      <c r="B3" s="36"/>
      <c r="C3" s="36"/>
      <c r="D3" s="37"/>
      <c r="E3" s="45" t="s">
        <v>2</v>
      </c>
      <c r="F3" s="46"/>
      <c r="G3" s="46"/>
      <c r="H3" s="47"/>
      <c r="I3" s="41" t="s">
        <v>3</v>
      </c>
      <c r="J3" s="41"/>
      <c r="K3" s="42"/>
    </row>
    <row r="4" spans="1:11" s="3" customFormat="1" ht="13.5" customHeight="1">
      <c r="A4" s="95" t="s">
        <v>28</v>
      </c>
      <c r="B4" s="33"/>
      <c r="C4" s="33"/>
      <c r="D4" s="34"/>
      <c r="E4" s="95" t="s">
        <v>29</v>
      </c>
      <c r="F4" s="33"/>
      <c r="G4" s="33"/>
      <c r="H4" s="34"/>
      <c r="I4" s="95" t="s">
        <v>30</v>
      </c>
      <c r="J4" s="43"/>
      <c r="K4" s="44"/>
    </row>
    <row r="5" spans="1:11" s="3" customFormat="1" ht="8.25" customHeight="1">
      <c r="A5" s="69" t="s">
        <v>26</v>
      </c>
      <c r="B5" s="70"/>
      <c r="C5" s="70"/>
      <c r="D5" s="70"/>
      <c r="E5" s="70"/>
      <c r="F5" s="70"/>
      <c r="G5" s="70"/>
      <c r="H5" s="70"/>
      <c r="I5" s="70"/>
      <c r="J5" s="70"/>
      <c r="K5" s="71"/>
    </row>
    <row r="6" spans="1:11" s="3" customFormat="1" ht="39" customHeight="1">
      <c r="A6" s="97" t="s">
        <v>31</v>
      </c>
      <c r="B6" s="33"/>
      <c r="C6" s="33"/>
      <c r="D6" s="33"/>
      <c r="E6" s="33"/>
      <c r="F6" s="33"/>
      <c r="G6" s="33"/>
      <c r="H6" s="33"/>
      <c r="I6" s="33"/>
      <c r="J6" s="33"/>
      <c r="K6" s="34"/>
    </row>
    <row r="7" spans="1:11" s="2" customFormat="1" ht="8.25" customHeight="1">
      <c r="A7" s="51" t="s">
        <v>4</v>
      </c>
      <c r="B7" s="52"/>
      <c r="C7" s="52"/>
      <c r="D7" s="52"/>
      <c r="E7" s="52"/>
      <c r="F7" s="52"/>
      <c r="G7" s="53"/>
      <c r="H7" s="48" t="s">
        <v>5</v>
      </c>
      <c r="I7" s="42"/>
      <c r="J7" s="48" t="s">
        <v>22</v>
      </c>
      <c r="K7" s="42"/>
    </row>
    <row r="8" spans="1:11" s="3" customFormat="1" ht="13.5" customHeight="1">
      <c r="A8" s="38"/>
      <c r="B8" s="39"/>
      <c r="C8" s="39"/>
      <c r="D8" s="39"/>
      <c r="E8" s="39"/>
      <c r="F8" s="39"/>
      <c r="G8" s="40"/>
      <c r="H8" s="49"/>
      <c r="I8" s="50"/>
      <c r="J8" s="57"/>
      <c r="K8" s="58"/>
    </row>
    <row r="9" spans="1:11" s="2" customFormat="1" ht="8.25" customHeight="1">
      <c r="A9" s="54" t="s">
        <v>6</v>
      </c>
      <c r="B9" s="55"/>
      <c r="C9" s="55"/>
      <c r="D9" s="55"/>
      <c r="E9" s="55"/>
      <c r="F9" s="55"/>
      <c r="G9" s="56"/>
      <c r="H9" s="48" t="s">
        <v>7</v>
      </c>
      <c r="I9" s="41"/>
      <c r="J9" s="41"/>
      <c r="K9" s="42"/>
    </row>
    <row r="10" spans="1:11" s="3" customFormat="1" ht="13.5" customHeight="1">
      <c r="A10" s="38"/>
      <c r="B10" s="39"/>
      <c r="C10" s="39"/>
      <c r="D10" s="39"/>
      <c r="E10" s="39"/>
      <c r="F10" s="39"/>
      <c r="G10" s="40"/>
      <c r="H10" s="38"/>
      <c r="I10" s="39"/>
      <c r="J10" s="39"/>
      <c r="K10" s="40"/>
    </row>
    <row r="11" spans="1:11" s="2" customFormat="1" ht="8.25" customHeight="1">
      <c r="A11" s="54" t="s">
        <v>8</v>
      </c>
      <c r="B11" s="55"/>
      <c r="C11" s="55"/>
      <c r="D11" s="56"/>
      <c r="E11" s="48" t="s">
        <v>9</v>
      </c>
      <c r="F11" s="42"/>
      <c r="G11" s="48" t="s">
        <v>10</v>
      </c>
      <c r="H11" s="41"/>
      <c r="I11" s="48" t="s">
        <v>23</v>
      </c>
      <c r="J11" s="41"/>
      <c r="K11" s="42"/>
    </row>
    <row r="12" spans="1:11" s="3" customFormat="1" ht="13.5" customHeight="1">
      <c r="A12" s="74"/>
      <c r="B12" s="75"/>
      <c r="C12" s="75"/>
      <c r="D12" s="76"/>
      <c r="E12" s="57"/>
      <c r="F12" s="58"/>
      <c r="G12" s="59"/>
      <c r="H12" s="60"/>
      <c r="I12" s="62"/>
      <c r="J12" s="63"/>
      <c r="K12" s="64"/>
    </row>
    <row r="13" spans="1:11" s="2" customFormat="1" ht="8.25" customHeight="1">
      <c r="A13" s="54" t="s">
        <v>11</v>
      </c>
      <c r="B13" s="55"/>
      <c r="C13" s="55"/>
      <c r="D13" s="56"/>
      <c r="E13" s="48" t="s">
        <v>12</v>
      </c>
      <c r="F13" s="41"/>
      <c r="G13" s="42"/>
      <c r="H13" s="54" t="s">
        <v>13</v>
      </c>
      <c r="I13" s="55"/>
      <c r="J13" s="55"/>
      <c r="K13" s="56"/>
    </row>
    <row r="14" spans="1:11" s="2" customFormat="1" ht="12.75" customHeight="1">
      <c r="A14" s="38"/>
      <c r="B14" s="39"/>
      <c r="C14" s="39"/>
      <c r="D14" s="40"/>
      <c r="E14" s="49"/>
      <c r="F14" s="77"/>
      <c r="G14" s="50"/>
      <c r="H14" s="59"/>
      <c r="I14" s="60"/>
      <c r="J14" s="60"/>
      <c r="K14" s="61"/>
    </row>
    <row r="15" spans="1:11" s="7" customFormat="1" ht="8.25">
      <c r="A15" s="4"/>
      <c r="B15" s="4"/>
      <c r="C15" s="4"/>
      <c r="D15" s="4"/>
      <c r="E15" s="4"/>
      <c r="F15" s="5"/>
      <c r="G15" s="5"/>
      <c r="H15" s="6"/>
      <c r="I15" s="6"/>
      <c r="J15" s="5"/>
      <c r="K15" s="5"/>
    </row>
    <row r="16" spans="1:11" s="7" customFormat="1" ht="12.75" customHeight="1">
      <c r="A16" s="78" t="s">
        <v>17</v>
      </c>
      <c r="B16" s="78" t="s">
        <v>14</v>
      </c>
      <c r="C16" s="78" t="s">
        <v>24</v>
      </c>
      <c r="D16" s="80" t="s">
        <v>19</v>
      </c>
      <c r="E16" s="80" t="s">
        <v>18</v>
      </c>
      <c r="F16" s="67" t="s">
        <v>25</v>
      </c>
      <c r="G16" s="67" t="s">
        <v>27</v>
      </c>
      <c r="H16" s="67" t="s">
        <v>20</v>
      </c>
      <c r="I16" s="65" t="s">
        <v>21</v>
      </c>
      <c r="J16" s="67" t="s">
        <v>15</v>
      </c>
      <c r="K16" s="67" t="s">
        <v>16</v>
      </c>
    </row>
    <row r="17" spans="1:11" s="7" customFormat="1" ht="8.25">
      <c r="A17" s="79"/>
      <c r="B17" s="83"/>
      <c r="C17" s="83"/>
      <c r="D17" s="81"/>
      <c r="E17" s="81"/>
      <c r="F17" s="68"/>
      <c r="G17" s="68"/>
      <c r="H17" s="68"/>
      <c r="I17" s="66"/>
      <c r="J17" s="68"/>
      <c r="K17" s="68"/>
    </row>
    <row r="18" spans="1:11" s="9" customFormat="1" ht="14.25">
      <c r="A18" s="23" t="s">
        <v>32</v>
      </c>
      <c r="B18" s="22" t="s">
        <v>33</v>
      </c>
      <c r="C18" s="23" t="s">
        <v>179</v>
      </c>
      <c r="D18" s="24" t="s">
        <v>180</v>
      </c>
      <c r="E18" s="23" t="s">
        <v>36</v>
      </c>
      <c r="F18" s="26">
        <v>20</v>
      </c>
      <c r="G18" s="25">
        <v>3.93</v>
      </c>
      <c r="H18" s="15"/>
      <c r="I18" s="15"/>
      <c r="J18" s="16">
        <v>0</v>
      </c>
      <c r="K18" s="8">
        <f aca="true" t="shared" si="0" ref="K18:K81">SUM(F18*J18)</f>
        <v>0</v>
      </c>
    </row>
    <row r="19" spans="1:11" s="9" customFormat="1" ht="14.25">
      <c r="A19" s="23" t="s">
        <v>32</v>
      </c>
      <c r="B19" s="22" t="s">
        <v>37</v>
      </c>
      <c r="C19" s="23" t="s">
        <v>181</v>
      </c>
      <c r="D19" s="24" t="s">
        <v>182</v>
      </c>
      <c r="E19" s="23" t="s">
        <v>36</v>
      </c>
      <c r="F19" s="26">
        <v>500</v>
      </c>
      <c r="G19" s="25">
        <v>0.51</v>
      </c>
      <c r="H19" s="15"/>
      <c r="I19" s="15"/>
      <c r="J19" s="16">
        <v>0</v>
      </c>
      <c r="K19" s="8">
        <f t="shared" si="0"/>
        <v>0</v>
      </c>
    </row>
    <row r="20" spans="1:11" s="9" customFormat="1" ht="14.25">
      <c r="A20" s="23" t="s">
        <v>32</v>
      </c>
      <c r="B20" s="22" t="s">
        <v>40</v>
      </c>
      <c r="C20" s="23" t="s">
        <v>183</v>
      </c>
      <c r="D20" s="24" t="s">
        <v>184</v>
      </c>
      <c r="E20" s="23" t="s">
        <v>36</v>
      </c>
      <c r="F20" s="26">
        <v>10000</v>
      </c>
      <c r="G20" s="25">
        <v>0.48</v>
      </c>
      <c r="H20" s="15"/>
      <c r="I20" s="15"/>
      <c r="J20" s="16">
        <v>0</v>
      </c>
      <c r="K20" s="8">
        <f t="shared" si="0"/>
        <v>0</v>
      </c>
    </row>
    <row r="21" spans="1:11" s="9" customFormat="1" ht="14.25">
      <c r="A21" s="23" t="s">
        <v>32</v>
      </c>
      <c r="B21" s="22" t="s">
        <v>43</v>
      </c>
      <c r="C21" s="23" t="s">
        <v>185</v>
      </c>
      <c r="D21" s="24" t="s">
        <v>186</v>
      </c>
      <c r="E21" s="23" t="s">
        <v>36</v>
      </c>
      <c r="F21" s="26">
        <v>100</v>
      </c>
      <c r="G21" s="25">
        <v>0.55</v>
      </c>
      <c r="H21" s="15"/>
      <c r="I21" s="15"/>
      <c r="J21" s="16">
        <v>0</v>
      </c>
      <c r="K21" s="8">
        <f t="shared" si="0"/>
        <v>0</v>
      </c>
    </row>
    <row r="22" spans="1:11" s="9" customFormat="1" ht="14.25">
      <c r="A22" s="23" t="s">
        <v>32</v>
      </c>
      <c r="B22" s="22" t="s">
        <v>46</v>
      </c>
      <c r="C22" s="23" t="s">
        <v>187</v>
      </c>
      <c r="D22" s="24" t="s">
        <v>188</v>
      </c>
      <c r="E22" s="23" t="s">
        <v>36</v>
      </c>
      <c r="F22" s="26">
        <v>100</v>
      </c>
      <c r="G22" s="25">
        <v>2.35</v>
      </c>
      <c r="H22" s="15"/>
      <c r="I22" s="15"/>
      <c r="J22" s="16">
        <v>0</v>
      </c>
      <c r="K22" s="8">
        <f t="shared" si="0"/>
        <v>0</v>
      </c>
    </row>
    <row r="23" spans="1:11" s="9" customFormat="1" ht="14.25">
      <c r="A23" s="23" t="s">
        <v>32</v>
      </c>
      <c r="B23" s="22" t="s">
        <v>49</v>
      </c>
      <c r="C23" s="23" t="s">
        <v>189</v>
      </c>
      <c r="D23" s="24" t="s">
        <v>190</v>
      </c>
      <c r="E23" s="23" t="s">
        <v>36</v>
      </c>
      <c r="F23" s="26">
        <v>100</v>
      </c>
      <c r="G23" s="25">
        <v>1.12</v>
      </c>
      <c r="H23" s="15"/>
      <c r="I23" s="15"/>
      <c r="J23" s="16">
        <v>0</v>
      </c>
      <c r="K23" s="8">
        <f t="shared" si="0"/>
        <v>0</v>
      </c>
    </row>
    <row r="24" spans="1:11" s="9" customFormat="1" ht="14.25">
      <c r="A24" s="23" t="s">
        <v>32</v>
      </c>
      <c r="B24" s="22" t="s">
        <v>52</v>
      </c>
      <c r="C24" s="23" t="s">
        <v>191</v>
      </c>
      <c r="D24" s="24" t="s">
        <v>192</v>
      </c>
      <c r="E24" s="23" t="s">
        <v>36</v>
      </c>
      <c r="F24" s="26">
        <v>1000</v>
      </c>
      <c r="G24" s="25">
        <v>0.3</v>
      </c>
      <c r="H24" s="15"/>
      <c r="I24" s="15"/>
      <c r="J24" s="16">
        <v>0</v>
      </c>
      <c r="K24" s="8">
        <f t="shared" si="0"/>
        <v>0</v>
      </c>
    </row>
    <row r="25" spans="1:11" s="9" customFormat="1" ht="18">
      <c r="A25" s="23" t="s">
        <v>32</v>
      </c>
      <c r="B25" s="22" t="s">
        <v>55</v>
      </c>
      <c r="C25" s="23" t="s">
        <v>193</v>
      </c>
      <c r="D25" s="24" t="s">
        <v>194</v>
      </c>
      <c r="E25" s="23" t="s">
        <v>36</v>
      </c>
      <c r="F25" s="26">
        <v>50</v>
      </c>
      <c r="G25" s="25">
        <v>26.5</v>
      </c>
      <c r="H25" s="15"/>
      <c r="I25" s="15"/>
      <c r="J25" s="16">
        <v>0</v>
      </c>
      <c r="K25" s="8">
        <f t="shared" si="0"/>
        <v>0</v>
      </c>
    </row>
    <row r="26" spans="1:11" s="9" customFormat="1" ht="14.25">
      <c r="A26" s="23" t="s">
        <v>32</v>
      </c>
      <c r="B26" s="22" t="s">
        <v>58</v>
      </c>
      <c r="C26" s="23" t="s">
        <v>195</v>
      </c>
      <c r="D26" s="24" t="s">
        <v>196</v>
      </c>
      <c r="E26" s="23" t="s">
        <v>36</v>
      </c>
      <c r="F26" s="26">
        <v>6720</v>
      </c>
      <c r="G26" s="25">
        <v>0.31</v>
      </c>
      <c r="H26" s="15"/>
      <c r="I26" s="15"/>
      <c r="J26" s="16">
        <v>0</v>
      </c>
      <c r="K26" s="8">
        <f t="shared" si="0"/>
        <v>0</v>
      </c>
    </row>
    <row r="27" spans="1:11" s="9" customFormat="1" ht="14.25">
      <c r="A27" s="23" t="s">
        <v>32</v>
      </c>
      <c r="B27" s="22" t="s">
        <v>61</v>
      </c>
      <c r="C27" s="23" t="s">
        <v>197</v>
      </c>
      <c r="D27" s="24" t="s">
        <v>198</v>
      </c>
      <c r="E27" s="23" t="s">
        <v>36</v>
      </c>
      <c r="F27" s="26">
        <v>15000</v>
      </c>
      <c r="G27" s="25">
        <v>0.09</v>
      </c>
      <c r="H27" s="15"/>
      <c r="I27" s="15"/>
      <c r="J27" s="16">
        <v>0</v>
      </c>
      <c r="K27" s="8">
        <f t="shared" si="0"/>
        <v>0</v>
      </c>
    </row>
    <row r="28" spans="1:11" s="9" customFormat="1" ht="14.25">
      <c r="A28" s="23" t="s">
        <v>32</v>
      </c>
      <c r="B28" s="22" t="s">
        <v>64</v>
      </c>
      <c r="C28" s="23" t="s">
        <v>199</v>
      </c>
      <c r="D28" s="24" t="s">
        <v>200</v>
      </c>
      <c r="E28" s="23" t="s">
        <v>36</v>
      </c>
      <c r="F28" s="26">
        <v>150</v>
      </c>
      <c r="G28" s="25">
        <v>11</v>
      </c>
      <c r="H28" s="15"/>
      <c r="I28" s="15"/>
      <c r="J28" s="16">
        <v>0</v>
      </c>
      <c r="K28" s="8">
        <f t="shared" si="0"/>
        <v>0</v>
      </c>
    </row>
    <row r="29" spans="1:11" s="9" customFormat="1" ht="14.25">
      <c r="A29" s="23" t="s">
        <v>32</v>
      </c>
      <c r="B29" s="22" t="s">
        <v>67</v>
      </c>
      <c r="C29" s="23" t="s">
        <v>201</v>
      </c>
      <c r="D29" s="24" t="s">
        <v>202</v>
      </c>
      <c r="E29" s="23" t="s">
        <v>36</v>
      </c>
      <c r="F29" s="26">
        <v>1500</v>
      </c>
      <c r="G29" s="25">
        <v>1.12</v>
      </c>
      <c r="H29" s="15"/>
      <c r="I29" s="15"/>
      <c r="J29" s="16">
        <v>0</v>
      </c>
      <c r="K29" s="8">
        <f t="shared" si="0"/>
        <v>0</v>
      </c>
    </row>
    <row r="30" spans="1:11" s="9" customFormat="1" ht="14.25">
      <c r="A30" s="23" t="s">
        <v>32</v>
      </c>
      <c r="B30" s="22" t="s">
        <v>70</v>
      </c>
      <c r="C30" s="23" t="s">
        <v>203</v>
      </c>
      <c r="D30" s="24" t="s">
        <v>204</v>
      </c>
      <c r="E30" s="23" t="s">
        <v>36</v>
      </c>
      <c r="F30" s="26">
        <v>100</v>
      </c>
      <c r="G30" s="25">
        <v>5.77</v>
      </c>
      <c r="H30" s="15"/>
      <c r="I30" s="15"/>
      <c r="J30" s="16">
        <v>0</v>
      </c>
      <c r="K30" s="8">
        <f t="shared" si="0"/>
        <v>0</v>
      </c>
    </row>
    <row r="31" spans="1:11" s="9" customFormat="1" ht="14.25">
      <c r="A31" s="23" t="s">
        <v>32</v>
      </c>
      <c r="B31" s="22" t="s">
        <v>73</v>
      </c>
      <c r="C31" s="23" t="s">
        <v>205</v>
      </c>
      <c r="D31" s="24" t="s">
        <v>206</v>
      </c>
      <c r="E31" s="23" t="s">
        <v>36</v>
      </c>
      <c r="F31" s="26">
        <v>10000</v>
      </c>
      <c r="G31" s="25">
        <v>0.09</v>
      </c>
      <c r="H31" s="15"/>
      <c r="I31" s="15"/>
      <c r="J31" s="16">
        <v>0</v>
      </c>
      <c r="K31" s="8">
        <f t="shared" si="0"/>
        <v>0</v>
      </c>
    </row>
    <row r="32" spans="1:11" s="9" customFormat="1" ht="14.25">
      <c r="A32" s="23" t="s">
        <v>32</v>
      </c>
      <c r="B32" s="22" t="s">
        <v>76</v>
      </c>
      <c r="C32" s="23" t="s">
        <v>207</v>
      </c>
      <c r="D32" s="24" t="s">
        <v>208</v>
      </c>
      <c r="E32" s="23" t="s">
        <v>36</v>
      </c>
      <c r="F32" s="26">
        <v>350</v>
      </c>
      <c r="G32" s="25">
        <v>3.25</v>
      </c>
      <c r="H32" s="15"/>
      <c r="I32" s="15"/>
      <c r="J32" s="16">
        <v>0</v>
      </c>
      <c r="K32" s="8">
        <f t="shared" si="0"/>
        <v>0</v>
      </c>
    </row>
    <row r="33" spans="1:11" s="9" customFormat="1" ht="14.25">
      <c r="A33" s="23" t="s">
        <v>32</v>
      </c>
      <c r="B33" s="22" t="s">
        <v>79</v>
      </c>
      <c r="C33" s="23" t="s">
        <v>209</v>
      </c>
      <c r="D33" s="24" t="s">
        <v>210</v>
      </c>
      <c r="E33" s="23" t="s">
        <v>36</v>
      </c>
      <c r="F33" s="26">
        <v>50</v>
      </c>
      <c r="G33" s="25">
        <v>34.67</v>
      </c>
      <c r="H33" s="15"/>
      <c r="I33" s="15"/>
      <c r="J33" s="16">
        <v>0</v>
      </c>
      <c r="K33" s="8">
        <f t="shared" si="0"/>
        <v>0</v>
      </c>
    </row>
    <row r="34" spans="1:11" s="9" customFormat="1" ht="14.25">
      <c r="A34" s="23" t="s">
        <v>32</v>
      </c>
      <c r="B34" s="22" t="s">
        <v>82</v>
      </c>
      <c r="C34" s="23" t="s">
        <v>211</v>
      </c>
      <c r="D34" s="24" t="s">
        <v>212</v>
      </c>
      <c r="E34" s="23" t="s">
        <v>36</v>
      </c>
      <c r="F34" s="26">
        <v>20000</v>
      </c>
      <c r="G34" s="25">
        <v>0.09</v>
      </c>
      <c r="H34" s="15"/>
      <c r="I34" s="15"/>
      <c r="J34" s="16">
        <v>0</v>
      </c>
      <c r="K34" s="8">
        <f t="shared" si="0"/>
        <v>0</v>
      </c>
    </row>
    <row r="35" spans="1:11" s="9" customFormat="1" ht="14.25">
      <c r="A35" s="23" t="s">
        <v>32</v>
      </c>
      <c r="B35" s="22" t="s">
        <v>85</v>
      </c>
      <c r="C35" s="23" t="s">
        <v>213</v>
      </c>
      <c r="D35" s="24" t="s">
        <v>214</v>
      </c>
      <c r="E35" s="23" t="s">
        <v>36</v>
      </c>
      <c r="F35" s="26">
        <v>50</v>
      </c>
      <c r="G35" s="25">
        <v>23</v>
      </c>
      <c r="H35" s="15"/>
      <c r="I35" s="15"/>
      <c r="J35" s="16">
        <v>0</v>
      </c>
      <c r="K35" s="8">
        <f t="shared" si="0"/>
        <v>0</v>
      </c>
    </row>
    <row r="36" spans="1:11" s="9" customFormat="1" ht="14.25">
      <c r="A36" s="23" t="s">
        <v>32</v>
      </c>
      <c r="B36" s="22" t="s">
        <v>88</v>
      </c>
      <c r="C36" s="23" t="s">
        <v>215</v>
      </c>
      <c r="D36" s="24" t="s">
        <v>216</v>
      </c>
      <c r="E36" s="23" t="s">
        <v>36</v>
      </c>
      <c r="F36" s="26">
        <v>300</v>
      </c>
      <c r="G36" s="25">
        <v>0.6</v>
      </c>
      <c r="H36" s="15"/>
      <c r="I36" s="15"/>
      <c r="J36" s="16">
        <v>0</v>
      </c>
      <c r="K36" s="8">
        <f t="shared" si="0"/>
        <v>0</v>
      </c>
    </row>
    <row r="37" spans="1:11" s="9" customFormat="1" ht="14.25">
      <c r="A37" s="23" t="s">
        <v>32</v>
      </c>
      <c r="B37" s="22" t="s">
        <v>91</v>
      </c>
      <c r="C37" s="23" t="s">
        <v>217</v>
      </c>
      <c r="D37" s="24" t="s">
        <v>218</v>
      </c>
      <c r="E37" s="23" t="s">
        <v>36</v>
      </c>
      <c r="F37" s="26">
        <v>200</v>
      </c>
      <c r="G37" s="25">
        <v>11.5</v>
      </c>
      <c r="H37" s="15"/>
      <c r="I37" s="15"/>
      <c r="J37" s="16">
        <v>0</v>
      </c>
      <c r="K37" s="8">
        <f t="shared" si="0"/>
        <v>0</v>
      </c>
    </row>
    <row r="38" spans="1:11" s="9" customFormat="1" ht="14.25">
      <c r="A38" s="23" t="s">
        <v>32</v>
      </c>
      <c r="B38" s="22" t="s">
        <v>94</v>
      </c>
      <c r="C38" s="23" t="s">
        <v>219</v>
      </c>
      <c r="D38" s="24" t="s">
        <v>220</v>
      </c>
      <c r="E38" s="23" t="s">
        <v>36</v>
      </c>
      <c r="F38" s="26">
        <v>10000</v>
      </c>
      <c r="G38" s="25">
        <v>0.58</v>
      </c>
      <c r="H38" s="15"/>
      <c r="I38" s="15"/>
      <c r="J38" s="16">
        <v>0</v>
      </c>
      <c r="K38" s="8">
        <f t="shared" si="0"/>
        <v>0</v>
      </c>
    </row>
    <row r="39" spans="1:11" s="9" customFormat="1" ht="14.25">
      <c r="A39" s="23" t="s">
        <v>32</v>
      </c>
      <c r="B39" s="22" t="s">
        <v>97</v>
      </c>
      <c r="C39" s="23" t="s">
        <v>221</v>
      </c>
      <c r="D39" s="24" t="s">
        <v>222</v>
      </c>
      <c r="E39" s="23" t="s">
        <v>36</v>
      </c>
      <c r="F39" s="26">
        <v>250</v>
      </c>
      <c r="G39" s="25">
        <v>5.25</v>
      </c>
      <c r="H39" s="15"/>
      <c r="I39" s="15"/>
      <c r="J39" s="16">
        <v>0</v>
      </c>
      <c r="K39" s="8">
        <f t="shared" si="0"/>
        <v>0</v>
      </c>
    </row>
    <row r="40" spans="1:11" s="9" customFormat="1" ht="14.25">
      <c r="A40" s="23" t="s">
        <v>32</v>
      </c>
      <c r="B40" s="22" t="s">
        <v>100</v>
      </c>
      <c r="C40" s="23" t="s">
        <v>223</v>
      </c>
      <c r="D40" s="24" t="s">
        <v>224</v>
      </c>
      <c r="E40" s="23" t="s">
        <v>36</v>
      </c>
      <c r="F40" s="26">
        <v>5000</v>
      </c>
      <c r="G40" s="25">
        <v>0.54</v>
      </c>
      <c r="H40" s="15"/>
      <c r="I40" s="15"/>
      <c r="J40" s="16">
        <v>0</v>
      </c>
      <c r="K40" s="8">
        <f t="shared" si="0"/>
        <v>0</v>
      </c>
    </row>
    <row r="41" spans="1:11" s="9" customFormat="1" ht="14.25">
      <c r="A41" s="23" t="s">
        <v>32</v>
      </c>
      <c r="B41" s="22" t="s">
        <v>103</v>
      </c>
      <c r="C41" s="23" t="s">
        <v>225</v>
      </c>
      <c r="D41" s="24" t="s">
        <v>226</v>
      </c>
      <c r="E41" s="23" t="s">
        <v>36</v>
      </c>
      <c r="F41" s="26">
        <v>200</v>
      </c>
      <c r="G41" s="25">
        <v>0.54</v>
      </c>
      <c r="H41" s="15"/>
      <c r="I41" s="15"/>
      <c r="J41" s="16">
        <v>0</v>
      </c>
      <c r="K41" s="8">
        <f t="shared" si="0"/>
        <v>0</v>
      </c>
    </row>
    <row r="42" spans="1:11" s="9" customFormat="1" ht="14.25">
      <c r="A42" s="23" t="s">
        <v>32</v>
      </c>
      <c r="B42" s="22" t="s">
        <v>106</v>
      </c>
      <c r="C42" s="23" t="s">
        <v>227</v>
      </c>
      <c r="D42" s="24" t="s">
        <v>228</v>
      </c>
      <c r="E42" s="23" t="s">
        <v>36</v>
      </c>
      <c r="F42" s="26">
        <v>100</v>
      </c>
      <c r="G42" s="25">
        <v>4.02</v>
      </c>
      <c r="H42" s="15"/>
      <c r="I42" s="15"/>
      <c r="J42" s="16">
        <v>0</v>
      </c>
      <c r="K42" s="8">
        <f t="shared" si="0"/>
        <v>0</v>
      </c>
    </row>
    <row r="43" spans="1:11" s="9" customFormat="1" ht="14.25">
      <c r="A43" s="23" t="s">
        <v>32</v>
      </c>
      <c r="B43" s="22" t="s">
        <v>109</v>
      </c>
      <c r="C43" s="23" t="s">
        <v>229</v>
      </c>
      <c r="D43" s="24" t="s">
        <v>230</v>
      </c>
      <c r="E43" s="23" t="s">
        <v>36</v>
      </c>
      <c r="F43" s="26">
        <v>1000</v>
      </c>
      <c r="G43" s="25">
        <v>0.17</v>
      </c>
      <c r="H43" s="15"/>
      <c r="I43" s="15"/>
      <c r="J43" s="16">
        <v>0</v>
      </c>
      <c r="K43" s="8">
        <f t="shared" si="0"/>
        <v>0</v>
      </c>
    </row>
    <row r="44" spans="1:11" s="9" customFormat="1" ht="14.25">
      <c r="A44" s="23" t="s">
        <v>32</v>
      </c>
      <c r="B44" s="22" t="s">
        <v>112</v>
      </c>
      <c r="C44" s="23" t="s">
        <v>231</v>
      </c>
      <c r="D44" s="24" t="s">
        <v>232</v>
      </c>
      <c r="E44" s="23" t="s">
        <v>36</v>
      </c>
      <c r="F44" s="26">
        <v>200</v>
      </c>
      <c r="G44" s="25">
        <v>1.03</v>
      </c>
      <c r="H44" s="15"/>
      <c r="I44" s="15"/>
      <c r="J44" s="16">
        <v>0</v>
      </c>
      <c r="K44" s="8">
        <f t="shared" si="0"/>
        <v>0</v>
      </c>
    </row>
    <row r="45" spans="1:11" s="9" customFormat="1" ht="14.25">
      <c r="A45" s="23" t="s">
        <v>32</v>
      </c>
      <c r="B45" s="22" t="s">
        <v>115</v>
      </c>
      <c r="C45" s="23" t="s">
        <v>233</v>
      </c>
      <c r="D45" s="24" t="s">
        <v>234</v>
      </c>
      <c r="E45" s="23" t="s">
        <v>36</v>
      </c>
      <c r="F45" s="26">
        <v>300</v>
      </c>
      <c r="G45" s="25">
        <v>0.63</v>
      </c>
      <c r="H45" s="15"/>
      <c r="I45" s="15"/>
      <c r="J45" s="16">
        <v>0</v>
      </c>
      <c r="K45" s="8">
        <f t="shared" si="0"/>
        <v>0</v>
      </c>
    </row>
    <row r="46" spans="1:11" s="9" customFormat="1" ht="14.25">
      <c r="A46" s="23" t="s">
        <v>32</v>
      </c>
      <c r="B46" s="22" t="s">
        <v>118</v>
      </c>
      <c r="C46" s="23" t="s">
        <v>235</v>
      </c>
      <c r="D46" s="24" t="s">
        <v>236</v>
      </c>
      <c r="E46" s="23" t="s">
        <v>36</v>
      </c>
      <c r="F46" s="26">
        <v>10000</v>
      </c>
      <c r="G46" s="25">
        <v>0.05</v>
      </c>
      <c r="H46" s="15"/>
      <c r="I46" s="15"/>
      <c r="J46" s="16">
        <v>0</v>
      </c>
      <c r="K46" s="8">
        <f t="shared" si="0"/>
        <v>0</v>
      </c>
    </row>
    <row r="47" spans="1:11" s="9" customFormat="1" ht="14.25">
      <c r="A47" s="23" t="s">
        <v>32</v>
      </c>
      <c r="B47" s="22" t="s">
        <v>121</v>
      </c>
      <c r="C47" s="23" t="s">
        <v>237</v>
      </c>
      <c r="D47" s="24" t="s">
        <v>238</v>
      </c>
      <c r="E47" s="23" t="s">
        <v>36</v>
      </c>
      <c r="F47" s="26">
        <v>300</v>
      </c>
      <c r="G47" s="25">
        <v>0.35</v>
      </c>
      <c r="H47" s="15"/>
      <c r="I47" s="15"/>
      <c r="J47" s="16">
        <v>0</v>
      </c>
      <c r="K47" s="8">
        <f t="shared" si="0"/>
        <v>0</v>
      </c>
    </row>
    <row r="48" spans="1:11" s="9" customFormat="1" ht="14.25">
      <c r="A48" s="23" t="s">
        <v>32</v>
      </c>
      <c r="B48" s="22" t="s">
        <v>124</v>
      </c>
      <c r="C48" s="23" t="s">
        <v>239</v>
      </c>
      <c r="D48" s="24" t="s">
        <v>240</v>
      </c>
      <c r="E48" s="23" t="s">
        <v>36</v>
      </c>
      <c r="F48" s="26">
        <v>20000</v>
      </c>
      <c r="G48" s="25">
        <v>0.1</v>
      </c>
      <c r="H48" s="15"/>
      <c r="I48" s="15"/>
      <c r="J48" s="16">
        <v>0</v>
      </c>
      <c r="K48" s="8">
        <f t="shared" si="0"/>
        <v>0</v>
      </c>
    </row>
    <row r="49" spans="1:11" s="9" customFormat="1" ht="14.25">
      <c r="A49" s="23" t="s">
        <v>32</v>
      </c>
      <c r="B49" s="22" t="s">
        <v>127</v>
      </c>
      <c r="C49" s="23" t="s">
        <v>241</v>
      </c>
      <c r="D49" s="24" t="s">
        <v>242</v>
      </c>
      <c r="E49" s="23" t="s">
        <v>36</v>
      </c>
      <c r="F49" s="26">
        <v>10</v>
      </c>
      <c r="G49" s="25">
        <v>37.77</v>
      </c>
      <c r="H49" s="15"/>
      <c r="I49" s="15"/>
      <c r="J49" s="16">
        <v>0</v>
      </c>
      <c r="K49" s="8">
        <f t="shared" si="0"/>
        <v>0</v>
      </c>
    </row>
    <row r="50" spans="1:11" s="9" customFormat="1" ht="14.25">
      <c r="A50" s="23" t="s">
        <v>32</v>
      </c>
      <c r="B50" s="22" t="s">
        <v>130</v>
      </c>
      <c r="C50" s="23" t="s">
        <v>243</v>
      </c>
      <c r="D50" s="24" t="s">
        <v>244</v>
      </c>
      <c r="E50" s="23" t="s">
        <v>36</v>
      </c>
      <c r="F50" s="26">
        <v>320</v>
      </c>
      <c r="G50" s="25">
        <v>2.62</v>
      </c>
      <c r="H50" s="15"/>
      <c r="I50" s="15"/>
      <c r="J50" s="16">
        <v>0</v>
      </c>
      <c r="K50" s="8">
        <f t="shared" si="0"/>
        <v>0</v>
      </c>
    </row>
    <row r="51" spans="1:11" s="9" customFormat="1" ht="14.25">
      <c r="A51" s="23" t="s">
        <v>32</v>
      </c>
      <c r="B51" s="22" t="s">
        <v>133</v>
      </c>
      <c r="C51" s="23" t="s">
        <v>245</v>
      </c>
      <c r="D51" s="24" t="s">
        <v>246</v>
      </c>
      <c r="E51" s="23" t="s">
        <v>36</v>
      </c>
      <c r="F51" s="26">
        <v>600</v>
      </c>
      <c r="G51" s="25">
        <v>0.55</v>
      </c>
      <c r="H51" s="15"/>
      <c r="I51" s="15"/>
      <c r="J51" s="16">
        <v>0</v>
      </c>
      <c r="K51" s="8">
        <f t="shared" si="0"/>
        <v>0</v>
      </c>
    </row>
    <row r="52" spans="1:11" s="9" customFormat="1" ht="14.25">
      <c r="A52" s="23" t="s">
        <v>32</v>
      </c>
      <c r="B52" s="22" t="s">
        <v>136</v>
      </c>
      <c r="C52" s="23" t="s">
        <v>247</v>
      </c>
      <c r="D52" s="24" t="s">
        <v>248</v>
      </c>
      <c r="E52" s="23" t="s">
        <v>36</v>
      </c>
      <c r="F52" s="26">
        <v>10000</v>
      </c>
      <c r="G52" s="25">
        <v>0.31</v>
      </c>
      <c r="H52" s="15"/>
      <c r="I52" s="15"/>
      <c r="J52" s="16">
        <v>0</v>
      </c>
      <c r="K52" s="8">
        <f t="shared" si="0"/>
        <v>0</v>
      </c>
    </row>
    <row r="53" spans="1:11" s="9" customFormat="1" ht="14.25">
      <c r="A53" s="23" t="s">
        <v>32</v>
      </c>
      <c r="B53" s="22" t="s">
        <v>139</v>
      </c>
      <c r="C53" s="23" t="s">
        <v>249</v>
      </c>
      <c r="D53" s="24" t="s">
        <v>250</v>
      </c>
      <c r="E53" s="23" t="s">
        <v>36</v>
      </c>
      <c r="F53" s="26">
        <v>50</v>
      </c>
      <c r="G53" s="25">
        <v>25</v>
      </c>
      <c r="H53" s="15"/>
      <c r="I53" s="15"/>
      <c r="J53" s="16">
        <v>0</v>
      </c>
      <c r="K53" s="8">
        <f t="shared" si="0"/>
        <v>0</v>
      </c>
    </row>
    <row r="54" spans="1:11" s="9" customFormat="1" ht="14.25">
      <c r="A54" s="23" t="s">
        <v>32</v>
      </c>
      <c r="B54" s="22" t="s">
        <v>142</v>
      </c>
      <c r="C54" s="23" t="s">
        <v>251</v>
      </c>
      <c r="D54" s="24" t="s">
        <v>252</v>
      </c>
      <c r="E54" s="23" t="s">
        <v>36</v>
      </c>
      <c r="F54" s="26">
        <v>3000</v>
      </c>
      <c r="G54" s="25">
        <v>1.12</v>
      </c>
      <c r="H54" s="15"/>
      <c r="I54" s="15"/>
      <c r="J54" s="16">
        <v>0</v>
      </c>
      <c r="K54" s="8">
        <f t="shared" si="0"/>
        <v>0</v>
      </c>
    </row>
    <row r="55" spans="1:11" s="9" customFormat="1" ht="14.25">
      <c r="A55" s="23" t="s">
        <v>32</v>
      </c>
      <c r="B55" s="22" t="s">
        <v>145</v>
      </c>
      <c r="C55" s="23" t="s">
        <v>253</v>
      </c>
      <c r="D55" s="24" t="s">
        <v>254</v>
      </c>
      <c r="E55" s="23" t="s">
        <v>36</v>
      </c>
      <c r="F55" s="26">
        <v>6000</v>
      </c>
      <c r="G55" s="25">
        <v>0.21</v>
      </c>
      <c r="H55" s="15"/>
      <c r="I55" s="15"/>
      <c r="J55" s="16">
        <v>0</v>
      </c>
      <c r="K55" s="8">
        <f t="shared" si="0"/>
        <v>0</v>
      </c>
    </row>
    <row r="56" spans="1:11" s="9" customFormat="1" ht="14.25">
      <c r="A56" s="23" t="s">
        <v>32</v>
      </c>
      <c r="B56" s="22" t="s">
        <v>148</v>
      </c>
      <c r="C56" s="23" t="s">
        <v>255</v>
      </c>
      <c r="D56" s="24" t="s">
        <v>256</v>
      </c>
      <c r="E56" s="23" t="s">
        <v>36</v>
      </c>
      <c r="F56" s="26">
        <v>200</v>
      </c>
      <c r="G56" s="25">
        <v>0.6</v>
      </c>
      <c r="H56" s="15"/>
      <c r="I56" s="15"/>
      <c r="J56" s="16">
        <v>0</v>
      </c>
      <c r="K56" s="8">
        <f t="shared" si="0"/>
        <v>0</v>
      </c>
    </row>
    <row r="57" spans="1:11" s="9" customFormat="1" ht="14.25">
      <c r="A57" s="23" t="s">
        <v>32</v>
      </c>
      <c r="B57" s="22" t="s">
        <v>151</v>
      </c>
      <c r="C57" s="23" t="s">
        <v>257</v>
      </c>
      <c r="D57" s="24" t="s">
        <v>258</v>
      </c>
      <c r="E57" s="23" t="s">
        <v>36</v>
      </c>
      <c r="F57" s="26">
        <v>120</v>
      </c>
      <c r="G57" s="25">
        <v>1.42</v>
      </c>
      <c r="H57" s="15"/>
      <c r="I57" s="15"/>
      <c r="J57" s="16">
        <v>0</v>
      </c>
      <c r="K57" s="8">
        <f t="shared" si="0"/>
        <v>0</v>
      </c>
    </row>
    <row r="58" spans="1:11" s="9" customFormat="1" ht="14.25">
      <c r="A58" s="23" t="s">
        <v>32</v>
      </c>
      <c r="B58" s="22" t="s">
        <v>154</v>
      </c>
      <c r="C58" s="23" t="s">
        <v>259</v>
      </c>
      <c r="D58" s="24" t="s">
        <v>260</v>
      </c>
      <c r="E58" s="23" t="s">
        <v>36</v>
      </c>
      <c r="F58" s="26">
        <v>60</v>
      </c>
      <c r="G58" s="25">
        <v>17.08</v>
      </c>
      <c r="H58" s="15"/>
      <c r="I58" s="15"/>
      <c r="J58" s="16">
        <v>0</v>
      </c>
      <c r="K58" s="8">
        <f t="shared" si="0"/>
        <v>0</v>
      </c>
    </row>
    <row r="59" spans="1:11" s="9" customFormat="1" ht="18">
      <c r="A59" s="23" t="s">
        <v>32</v>
      </c>
      <c r="B59" s="22" t="s">
        <v>157</v>
      </c>
      <c r="C59" s="23" t="s">
        <v>261</v>
      </c>
      <c r="D59" s="24" t="s">
        <v>262</v>
      </c>
      <c r="E59" s="23" t="s">
        <v>36</v>
      </c>
      <c r="F59" s="26">
        <v>50</v>
      </c>
      <c r="G59" s="25">
        <v>3.07</v>
      </c>
      <c r="H59" s="15"/>
      <c r="I59" s="15"/>
      <c r="J59" s="16">
        <v>0</v>
      </c>
      <c r="K59" s="8">
        <f t="shared" si="0"/>
        <v>0</v>
      </c>
    </row>
    <row r="60" spans="1:11" s="9" customFormat="1" ht="14.25">
      <c r="A60" s="23" t="s">
        <v>32</v>
      </c>
      <c r="B60" s="22" t="s">
        <v>160</v>
      </c>
      <c r="C60" s="23" t="s">
        <v>263</v>
      </c>
      <c r="D60" s="24" t="s">
        <v>264</v>
      </c>
      <c r="E60" s="23" t="s">
        <v>36</v>
      </c>
      <c r="F60" s="26">
        <v>300</v>
      </c>
      <c r="G60" s="25">
        <v>4.07</v>
      </c>
      <c r="H60" s="15"/>
      <c r="I60" s="15"/>
      <c r="J60" s="16">
        <v>0</v>
      </c>
      <c r="K60" s="8">
        <f t="shared" si="0"/>
        <v>0</v>
      </c>
    </row>
    <row r="61" spans="1:11" s="9" customFormat="1" ht="14.25">
      <c r="A61" s="23" t="s">
        <v>32</v>
      </c>
      <c r="B61" s="22" t="s">
        <v>163</v>
      </c>
      <c r="C61" s="23" t="s">
        <v>265</v>
      </c>
      <c r="D61" s="24" t="s">
        <v>266</v>
      </c>
      <c r="E61" s="23" t="s">
        <v>36</v>
      </c>
      <c r="F61" s="26">
        <v>15000</v>
      </c>
      <c r="G61" s="25">
        <v>0.45</v>
      </c>
      <c r="H61" s="15"/>
      <c r="I61" s="15"/>
      <c r="J61" s="16">
        <v>0</v>
      </c>
      <c r="K61" s="8">
        <f t="shared" si="0"/>
        <v>0</v>
      </c>
    </row>
    <row r="62" spans="1:11" s="9" customFormat="1" ht="14.25">
      <c r="A62" s="23" t="s">
        <v>32</v>
      </c>
      <c r="B62" s="22" t="s">
        <v>166</v>
      </c>
      <c r="C62" s="23" t="s">
        <v>267</v>
      </c>
      <c r="D62" s="24" t="s">
        <v>268</v>
      </c>
      <c r="E62" s="23" t="s">
        <v>36</v>
      </c>
      <c r="F62" s="26">
        <v>300</v>
      </c>
      <c r="G62" s="25">
        <v>2.95</v>
      </c>
      <c r="H62" s="15"/>
      <c r="I62" s="15"/>
      <c r="J62" s="16">
        <v>0</v>
      </c>
      <c r="K62" s="8">
        <f t="shared" si="0"/>
        <v>0</v>
      </c>
    </row>
    <row r="63" spans="1:11" s="9" customFormat="1" ht="18">
      <c r="A63" s="23" t="s">
        <v>32</v>
      </c>
      <c r="B63" s="22" t="s">
        <v>169</v>
      </c>
      <c r="C63" s="23" t="s">
        <v>269</v>
      </c>
      <c r="D63" s="24" t="s">
        <v>270</v>
      </c>
      <c r="E63" s="23" t="s">
        <v>36</v>
      </c>
      <c r="F63" s="26">
        <v>2000</v>
      </c>
      <c r="G63" s="25">
        <v>1.64</v>
      </c>
      <c r="H63" s="15"/>
      <c r="I63" s="15"/>
      <c r="J63" s="16">
        <v>0</v>
      </c>
      <c r="K63" s="8">
        <f t="shared" si="0"/>
        <v>0</v>
      </c>
    </row>
    <row r="64" spans="1:11" s="9" customFormat="1" ht="14.25">
      <c r="A64" s="23" t="s">
        <v>32</v>
      </c>
      <c r="B64" s="22" t="s">
        <v>172</v>
      </c>
      <c r="C64" s="23" t="s">
        <v>271</v>
      </c>
      <c r="D64" s="24" t="s">
        <v>272</v>
      </c>
      <c r="E64" s="23" t="s">
        <v>36</v>
      </c>
      <c r="F64" s="26">
        <v>900</v>
      </c>
      <c r="G64" s="25">
        <v>3.13</v>
      </c>
      <c r="H64" s="15"/>
      <c r="I64" s="15"/>
      <c r="J64" s="16">
        <v>0</v>
      </c>
      <c r="K64" s="8">
        <f t="shared" si="0"/>
        <v>0</v>
      </c>
    </row>
    <row r="65" spans="1:11" s="9" customFormat="1" ht="14.25">
      <c r="A65" s="23" t="s">
        <v>32</v>
      </c>
      <c r="B65" s="22" t="s">
        <v>273</v>
      </c>
      <c r="C65" s="23" t="s">
        <v>274</v>
      </c>
      <c r="D65" s="24" t="s">
        <v>275</v>
      </c>
      <c r="E65" s="23" t="s">
        <v>36</v>
      </c>
      <c r="F65" s="26">
        <v>2000</v>
      </c>
      <c r="G65" s="25">
        <v>0.22</v>
      </c>
      <c r="H65" s="15"/>
      <c r="I65" s="15"/>
      <c r="J65" s="16">
        <v>0</v>
      </c>
      <c r="K65" s="8">
        <f t="shared" si="0"/>
        <v>0</v>
      </c>
    </row>
    <row r="66" spans="1:11" s="9" customFormat="1" ht="14.25">
      <c r="A66" s="23" t="s">
        <v>32</v>
      </c>
      <c r="B66" s="22" t="s">
        <v>276</v>
      </c>
      <c r="C66" s="23" t="s">
        <v>277</v>
      </c>
      <c r="D66" s="24" t="s">
        <v>278</v>
      </c>
      <c r="E66" s="23" t="s">
        <v>36</v>
      </c>
      <c r="F66" s="26">
        <v>1000</v>
      </c>
      <c r="G66" s="25">
        <v>0.34</v>
      </c>
      <c r="H66" s="15"/>
      <c r="I66" s="15"/>
      <c r="J66" s="16">
        <v>0</v>
      </c>
      <c r="K66" s="8">
        <f t="shared" si="0"/>
        <v>0</v>
      </c>
    </row>
    <row r="67" spans="1:11" s="9" customFormat="1" ht="14.25">
      <c r="A67" s="23" t="s">
        <v>32</v>
      </c>
      <c r="B67" s="22" t="s">
        <v>279</v>
      </c>
      <c r="C67" s="23" t="s">
        <v>280</v>
      </c>
      <c r="D67" s="24" t="s">
        <v>281</v>
      </c>
      <c r="E67" s="23" t="s">
        <v>36</v>
      </c>
      <c r="F67" s="26">
        <v>2000</v>
      </c>
      <c r="G67" s="25">
        <v>0.22</v>
      </c>
      <c r="H67" s="15"/>
      <c r="I67" s="15"/>
      <c r="J67" s="16">
        <v>0</v>
      </c>
      <c r="K67" s="8">
        <f t="shared" si="0"/>
        <v>0</v>
      </c>
    </row>
    <row r="68" spans="1:11" s="9" customFormat="1" ht="14.25">
      <c r="A68" s="23" t="s">
        <v>32</v>
      </c>
      <c r="B68" s="22" t="s">
        <v>282</v>
      </c>
      <c r="C68" s="23" t="s">
        <v>283</v>
      </c>
      <c r="D68" s="24" t="s">
        <v>284</v>
      </c>
      <c r="E68" s="23" t="s">
        <v>36</v>
      </c>
      <c r="F68" s="26">
        <v>150</v>
      </c>
      <c r="G68" s="25">
        <v>3.93</v>
      </c>
      <c r="H68" s="15"/>
      <c r="I68" s="15"/>
      <c r="J68" s="16">
        <v>0</v>
      </c>
      <c r="K68" s="8">
        <f t="shared" si="0"/>
        <v>0</v>
      </c>
    </row>
    <row r="69" spans="1:11" s="9" customFormat="1" ht="14.25">
      <c r="A69" s="23" t="s">
        <v>32</v>
      </c>
      <c r="B69" s="22" t="s">
        <v>285</v>
      </c>
      <c r="C69" s="23" t="s">
        <v>286</v>
      </c>
      <c r="D69" s="24" t="s">
        <v>287</v>
      </c>
      <c r="E69" s="23" t="s">
        <v>36</v>
      </c>
      <c r="F69" s="26">
        <v>25000</v>
      </c>
      <c r="G69" s="25">
        <v>0.92</v>
      </c>
      <c r="H69" s="15"/>
      <c r="I69" s="15"/>
      <c r="J69" s="16">
        <v>0</v>
      </c>
      <c r="K69" s="8">
        <f t="shared" si="0"/>
        <v>0</v>
      </c>
    </row>
    <row r="70" spans="1:11" s="9" customFormat="1" ht="18">
      <c r="A70" s="23" t="s">
        <v>32</v>
      </c>
      <c r="B70" s="22" t="s">
        <v>288</v>
      </c>
      <c r="C70" s="23" t="s">
        <v>289</v>
      </c>
      <c r="D70" s="24" t="s">
        <v>290</v>
      </c>
      <c r="E70" s="23" t="s">
        <v>36</v>
      </c>
      <c r="F70" s="26">
        <v>300</v>
      </c>
      <c r="G70" s="25">
        <v>2.03</v>
      </c>
      <c r="H70" s="15"/>
      <c r="I70" s="15"/>
      <c r="J70" s="16">
        <v>0</v>
      </c>
      <c r="K70" s="8">
        <f t="shared" si="0"/>
        <v>0</v>
      </c>
    </row>
    <row r="71" spans="1:11" s="9" customFormat="1" ht="14.25">
      <c r="A71" s="23" t="s">
        <v>32</v>
      </c>
      <c r="B71" s="22" t="s">
        <v>291</v>
      </c>
      <c r="C71" s="23" t="s">
        <v>292</v>
      </c>
      <c r="D71" s="24" t="s">
        <v>293</v>
      </c>
      <c r="E71" s="23" t="s">
        <v>36</v>
      </c>
      <c r="F71" s="26">
        <v>3000</v>
      </c>
      <c r="G71" s="25">
        <v>0.26</v>
      </c>
      <c r="H71" s="15"/>
      <c r="I71" s="15"/>
      <c r="J71" s="16">
        <v>0</v>
      </c>
      <c r="K71" s="8">
        <f t="shared" si="0"/>
        <v>0</v>
      </c>
    </row>
    <row r="72" spans="1:11" s="9" customFormat="1" ht="14.25">
      <c r="A72" s="23" t="s">
        <v>32</v>
      </c>
      <c r="B72" s="22" t="s">
        <v>294</v>
      </c>
      <c r="C72" s="23" t="s">
        <v>295</v>
      </c>
      <c r="D72" s="24" t="s">
        <v>296</v>
      </c>
      <c r="E72" s="23" t="s">
        <v>36</v>
      </c>
      <c r="F72" s="26">
        <v>10000</v>
      </c>
      <c r="G72" s="25">
        <v>0.09</v>
      </c>
      <c r="H72" s="15"/>
      <c r="I72" s="15"/>
      <c r="J72" s="16">
        <v>0</v>
      </c>
      <c r="K72" s="8">
        <f t="shared" si="0"/>
        <v>0</v>
      </c>
    </row>
    <row r="73" spans="1:11" s="9" customFormat="1" ht="14.25">
      <c r="A73" s="23" t="s">
        <v>32</v>
      </c>
      <c r="B73" s="22" t="s">
        <v>297</v>
      </c>
      <c r="C73" s="23" t="s">
        <v>298</v>
      </c>
      <c r="D73" s="24" t="s">
        <v>299</v>
      </c>
      <c r="E73" s="23" t="s">
        <v>36</v>
      </c>
      <c r="F73" s="26">
        <v>30000</v>
      </c>
      <c r="G73" s="25">
        <v>0.09</v>
      </c>
      <c r="H73" s="15"/>
      <c r="I73" s="15"/>
      <c r="J73" s="16">
        <v>0</v>
      </c>
      <c r="K73" s="8">
        <f t="shared" si="0"/>
        <v>0</v>
      </c>
    </row>
    <row r="74" spans="1:11" s="9" customFormat="1" ht="14.25">
      <c r="A74" s="23" t="s">
        <v>32</v>
      </c>
      <c r="B74" s="22" t="s">
        <v>300</v>
      </c>
      <c r="C74" s="23" t="s">
        <v>301</v>
      </c>
      <c r="D74" s="24" t="s">
        <v>302</v>
      </c>
      <c r="E74" s="23" t="s">
        <v>36</v>
      </c>
      <c r="F74" s="26">
        <v>20</v>
      </c>
      <c r="G74" s="25">
        <v>3.77</v>
      </c>
      <c r="H74" s="15"/>
      <c r="I74" s="15"/>
      <c r="J74" s="16">
        <v>0</v>
      </c>
      <c r="K74" s="8">
        <f t="shared" si="0"/>
        <v>0</v>
      </c>
    </row>
    <row r="75" spans="1:11" s="9" customFormat="1" ht="14.25">
      <c r="A75" s="23" t="s">
        <v>32</v>
      </c>
      <c r="B75" s="22" t="s">
        <v>303</v>
      </c>
      <c r="C75" s="23" t="s">
        <v>304</v>
      </c>
      <c r="D75" s="24" t="s">
        <v>305</v>
      </c>
      <c r="E75" s="23" t="s">
        <v>36</v>
      </c>
      <c r="F75" s="26">
        <v>5000</v>
      </c>
      <c r="G75" s="25">
        <v>0.48</v>
      </c>
      <c r="H75" s="15"/>
      <c r="I75" s="15"/>
      <c r="J75" s="16">
        <v>0</v>
      </c>
      <c r="K75" s="8">
        <f t="shared" si="0"/>
        <v>0</v>
      </c>
    </row>
    <row r="76" spans="1:11" s="9" customFormat="1" ht="14.25">
      <c r="A76" s="23" t="s">
        <v>32</v>
      </c>
      <c r="B76" s="22" t="s">
        <v>306</v>
      </c>
      <c r="C76" s="23" t="s">
        <v>307</v>
      </c>
      <c r="D76" s="24" t="s">
        <v>308</v>
      </c>
      <c r="E76" s="23" t="s">
        <v>36</v>
      </c>
      <c r="F76" s="26">
        <v>2000</v>
      </c>
      <c r="G76" s="25">
        <v>0.19</v>
      </c>
      <c r="H76" s="15"/>
      <c r="I76" s="15"/>
      <c r="J76" s="16">
        <v>0</v>
      </c>
      <c r="K76" s="8">
        <f t="shared" si="0"/>
        <v>0</v>
      </c>
    </row>
    <row r="77" spans="1:11" s="9" customFormat="1" ht="14.25">
      <c r="A77" s="23" t="s">
        <v>32</v>
      </c>
      <c r="B77" s="22" t="s">
        <v>309</v>
      </c>
      <c r="C77" s="23" t="s">
        <v>310</v>
      </c>
      <c r="D77" s="24" t="s">
        <v>311</v>
      </c>
      <c r="E77" s="23" t="s">
        <v>36</v>
      </c>
      <c r="F77" s="26">
        <v>5000</v>
      </c>
      <c r="G77" s="25">
        <v>0.2</v>
      </c>
      <c r="H77" s="15"/>
      <c r="I77" s="15"/>
      <c r="J77" s="16">
        <v>0</v>
      </c>
      <c r="K77" s="8">
        <f t="shared" si="0"/>
        <v>0</v>
      </c>
    </row>
    <row r="78" spans="1:11" s="9" customFormat="1" ht="14.25">
      <c r="A78" s="23" t="s">
        <v>32</v>
      </c>
      <c r="B78" s="22" t="s">
        <v>312</v>
      </c>
      <c r="C78" s="23" t="s">
        <v>313</v>
      </c>
      <c r="D78" s="24" t="s">
        <v>314</v>
      </c>
      <c r="E78" s="23" t="s">
        <v>36</v>
      </c>
      <c r="F78" s="26">
        <v>1050</v>
      </c>
      <c r="G78" s="25">
        <v>0.42</v>
      </c>
      <c r="H78" s="15"/>
      <c r="I78" s="15"/>
      <c r="J78" s="16">
        <v>0</v>
      </c>
      <c r="K78" s="8">
        <f t="shared" si="0"/>
        <v>0</v>
      </c>
    </row>
    <row r="79" spans="1:11" s="9" customFormat="1" ht="14.25">
      <c r="A79" s="23" t="s">
        <v>32</v>
      </c>
      <c r="B79" s="22" t="s">
        <v>315</v>
      </c>
      <c r="C79" s="23" t="s">
        <v>316</v>
      </c>
      <c r="D79" s="24" t="s">
        <v>317</v>
      </c>
      <c r="E79" s="23" t="s">
        <v>36</v>
      </c>
      <c r="F79" s="26">
        <v>50</v>
      </c>
      <c r="G79" s="25">
        <v>3.58</v>
      </c>
      <c r="H79" s="15"/>
      <c r="I79" s="15"/>
      <c r="J79" s="16">
        <v>0</v>
      </c>
      <c r="K79" s="8">
        <f t="shared" si="0"/>
        <v>0</v>
      </c>
    </row>
    <row r="80" spans="1:11" s="9" customFormat="1" ht="14.25">
      <c r="A80" s="23" t="s">
        <v>32</v>
      </c>
      <c r="B80" s="22" t="s">
        <v>318</v>
      </c>
      <c r="C80" s="23" t="s">
        <v>319</v>
      </c>
      <c r="D80" s="24" t="s">
        <v>320</v>
      </c>
      <c r="E80" s="23" t="s">
        <v>36</v>
      </c>
      <c r="F80" s="26">
        <v>30000</v>
      </c>
      <c r="G80" s="25">
        <v>0.09</v>
      </c>
      <c r="H80" s="15"/>
      <c r="I80" s="15"/>
      <c r="J80" s="16">
        <v>0</v>
      </c>
      <c r="K80" s="8">
        <f t="shared" si="0"/>
        <v>0</v>
      </c>
    </row>
    <row r="81" spans="1:11" s="9" customFormat="1" ht="14.25">
      <c r="A81" s="23" t="s">
        <v>32</v>
      </c>
      <c r="B81" s="22" t="s">
        <v>321</v>
      </c>
      <c r="C81" s="23" t="s">
        <v>322</v>
      </c>
      <c r="D81" s="24" t="s">
        <v>323</v>
      </c>
      <c r="E81" s="23" t="s">
        <v>36</v>
      </c>
      <c r="F81" s="26">
        <v>2000</v>
      </c>
      <c r="G81" s="25">
        <v>0.29</v>
      </c>
      <c r="H81" s="15"/>
      <c r="I81" s="15"/>
      <c r="J81" s="16">
        <v>0</v>
      </c>
      <c r="K81" s="8">
        <f t="shared" si="0"/>
        <v>0</v>
      </c>
    </row>
    <row r="82" spans="1:11" s="9" customFormat="1" ht="14.25">
      <c r="A82" s="23" t="s">
        <v>32</v>
      </c>
      <c r="B82" s="22" t="s">
        <v>324</v>
      </c>
      <c r="C82" s="23" t="s">
        <v>325</v>
      </c>
      <c r="D82" s="24" t="s">
        <v>326</v>
      </c>
      <c r="E82" s="23" t="s">
        <v>36</v>
      </c>
      <c r="F82" s="26">
        <v>2000</v>
      </c>
      <c r="G82" s="25">
        <v>0.28</v>
      </c>
      <c r="H82" s="15"/>
      <c r="I82" s="15"/>
      <c r="J82" s="16">
        <v>0</v>
      </c>
      <c r="K82" s="8">
        <f aca="true" t="shared" si="1" ref="K82:K90">SUM(F82*J82)</f>
        <v>0</v>
      </c>
    </row>
    <row r="83" spans="1:11" s="9" customFormat="1" ht="14.25">
      <c r="A83" s="23" t="s">
        <v>32</v>
      </c>
      <c r="B83" s="22" t="s">
        <v>327</v>
      </c>
      <c r="C83" s="23" t="s">
        <v>328</v>
      </c>
      <c r="D83" s="24" t="s">
        <v>329</v>
      </c>
      <c r="E83" s="23" t="s">
        <v>36</v>
      </c>
      <c r="F83" s="26">
        <v>1000</v>
      </c>
      <c r="G83" s="25">
        <v>4.25</v>
      </c>
      <c r="H83" s="15"/>
      <c r="I83" s="15"/>
      <c r="J83" s="16">
        <v>0</v>
      </c>
      <c r="K83" s="8">
        <f t="shared" si="1"/>
        <v>0</v>
      </c>
    </row>
    <row r="84" spans="1:11" s="9" customFormat="1" ht="14.25">
      <c r="A84" s="23" t="s">
        <v>32</v>
      </c>
      <c r="B84" s="22" t="s">
        <v>330</v>
      </c>
      <c r="C84" s="23" t="s">
        <v>331</v>
      </c>
      <c r="D84" s="24" t="s">
        <v>332</v>
      </c>
      <c r="E84" s="23" t="s">
        <v>36</v>
      </c>
      <c r="F84" s="26">
        <v>30</v>
      </c>
      <c r="G84" s="25">
        <v>16</v>
      </c>
      <c r="H84" s="15"/>
      <c r="I84" s="15"/>
      <c r="J84" s="16">
        <v>0</v>
      </c>
      <c r="K84" s="8">
        <f t="shared" si="1"/>
        <v>0</v>
      </c>
    </row>
    <row r="85" spans="1:11" s="9" customFormat="1" ht="18">
      <c r="A85" s="23" t="s">
        <v>32</v>
      </c>
      <c r="B85" s="22" t="s">
        <v>333</v>
      </c>
      <c r="C85" s="23" t="s">
        <v>334</v>
      </c>
      <c r="D85" s="24" t="s">
        <v>335</v>
      </c>
      <c r="E85" s="23" t="s">
        <v>36</v>
      </c>
      <c r="F85" s="26">
        <v>1000</v>
      </c>
      <c r="G85" s="25">
        <v>0.64</v>
      </c>
      <c r="H85" s="15"/>
      <c r="I85" s="15"/>
      <c r="J85" s="16">
        <v>0</v>
      </c>
      <c r="K85" s="8">
        <f t="shared" si="1"/>
        <v>0</v>
      </c>
    </row>
    <row r="86" spans="1:11" s="9" customFormat="1" ht="14.25">
      <c r="A86" s="23" t="s">
        <v>32</v>
      </c>
      <c r="B86" s="22" t="s">
        <v>336</v>
      </c>
      <c r="C86" s="23" t="s">
        <v>337</v>
      </c>
      <c r="D86" s="24" t="s">
        <v>338</v>
      </c>
      <c r="E86" s="23" t="s">
        <v>36</v>
      </c>
      <c r="F86" s="26">
        <v>100</v>
      </c>
      <c r="G86" s="25">
        <v>6.33</v>
      </c>
      <c r="H86" s="15"/>
      <c r="I86" s="15"/>
      <c r="J86" s="16">
        <v>0</v>
      </c>
      <c r="K86" s="8">
        <f t="shared" si="1"/>
        <v>0</v>
      </c>
    </row>
    <row r="87" spans="1:11" s="9" customFormat="1" ht="14.25">
      <c r="A87" s="98" t="s">
        <v>16</v>
      </c>
      <c r="B87" s="85"/>
      <c r="C87" s="85"/>
      <c r="D87" s="86"/>
      <c r="E87" s="87"/>
      <c r="F87" s="88"/>
      <c r="G87" s="88"/>
      <c r="H87" s="89"/>
      <c r="I87" s="89"/>
      <c r="J87" s="99">
        <f>SUM(K18:K86)</f>
        <v>0</v>
      </c>
      <c r="K87" s="91">
        <f t="shared" si="1"/>
        <v>0</v>
      </c>
    </row>
    <row r="89" spans="1:11" s="9" customFormat="1" ht="79.5" customHeight="1">
      <c r="A89" s="100" t="s">
        <v>175</v>
      </c>
      <c r="B89" s="85"/>
      <c r="C89" s="85"/>
      <c r="D89" s="86"/>
      <c r="E89" s="87"/>
      <c r="F89" s="88"/>
      <c r="G89" s="88"/>
      <c r="H89" s="89"/>
      <c r="I89" s="101" t="s">
        <v>177</v>
      </c>
      <c r="J89" s="94">
        <v>0</v>
      </c>
      <c r="K89" s="91">
        <f t="shared" si="1"/>
        <v>0</v>
      </c>
    </row>
    <row r="90" spans="1:11" s="9" customFormat="1" ht="30" customHeight="1">
      <c r="A90" s="101" t="s">
        <v>176</v>
      </c>
      <c r="B90" s="85"/>
      <c r="C90" s="85"/>
      <c r="D90" s="86"/>
      <c r="E90" s="87"/>
      <c r="F90" s="88"/>
      <c r="G90" s="88"/>
      <c r="H90" s="89"/>
      <c r="I90" s="89"/>
      <c r="J90" s="94">
        <v>0</v>
      </c>
      <c r="K90" s="91">
        <f t="shared" si="1"/>
        <v>0</v>
      </c>
    </row>
  </sheetData>
  <sheetProtection/>
  <mergeCells count="50">
    <mergeCell ref="A87:I87"/>
    <mergeCell ref="J87:K87"/>
    <mergeCell ref="A89:H89"/>
    <mergeCell ref="I89:K90"/>
    <mergeCell ref="A90:H90"/>
    <mergeCell ref="A16:A17"/>
    <mergeCell ref="E16:E17"/>
    <mergeCell ref="G16:G17"/>
    <mergeCell ref="A6:K6"/>
    <mergeCell ref="A11:D11"/>
    <mergeCell ref="J16:J17"/>
    <mergeCell ref="K16:K17"/>
    <mergeCell ref="B16:B17"/>
    <mergeCell ref="C16:C17"/>
    <mergeCell ref="D16:D17"/>
    <mergeCell ref="I16:I17"/>
    <mergeCell ref="F16:F17"/>
    <mergeCell ref="H16:H17"/>
    <mergeCell ref="A5:K5"/>
    <mergeCell ref="A1:K1"/>
    <mergeCell ref="A2:K2"/>
    <mergeCell ref="A12:D12"/>
    <mergeCell ref="E12:F12"/>
    <mergeCell ref="A13:D13"/>
    <mergeCell ref="E14:G14"/>
    <mergeCell ref="H14:K14"/>
    <mergeCell ref="H13:K13"/>
    <mergeCell ref="G11:H11"/>
    <mergeCell ref="G12:H12"/>
    <mergeCell ref="I11:K11"/>
    <mergeCell ref="I12:K12"/>
    <mergeCell ref="E13:G13"/>
    <mergeCell ref="H7:I7"/>
    <mergeCell ref="H8:I8"/>
    <mergeCell ref="A7:G7"/>
    <mergeCell ref="A8:G8"/>
    <mergeCell ref="H9:K9"/>
    <mergeCell ref="H10:K10"/>
    <mergeCell ref="A9:G9"/>
    <mergeCell ref="J8:K8"/>
    <mergeCell ref="A4:D4"/>
    <mergeCell ref="A3:D3"/>
    <mergeCell ref="A10:G10"/>
    <mergeCell ref="A14:D14"/>
    <mergeCell ref="I3:K3"/>
    <mergeCell ref="I4:K4"/>
    <mergeCell ref="E3:H3"/>
    <mergeCell ref="E4:H4"/>
    <mergeCell ref="E11:F11"/>
    <mergeCell ref="J7:K7"/>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47"/>
  <sheetViews>
    <sheetView zoomScalePageLayoutView="0" workbookViewId="0" topLeftCell="A1">
      <pane ySplit="17" topLeftCell="A33" activePane="bottomLeft" state="frozen"/>
      <selection pane="topLeft" activeCell="A1" sqref="A1"/>
      <selection pane="bottomLeft" activeCell="D16" sqref="D16:D17"/>
    </sheetView>
  </sheetViews>
  <sheetFormatPr defaultColWidth="15.140625" defaultRowHeight="12.75"/>
  <cols>
    <col min="1" max="2" width="3.57421875" style="10" customWidth="1"/>
    <col min="3" max="3" width="4.7109375" style="10" customWidth="1"/>
    <col min="4" max="4" width="50.00390625" style="11" customWidth="1"/>
    <col min="5" max="5" width="5.00390625" style="12" customWidth="1"/>
    <col min="6" max="7" width="8.7109375" style="13" customWidth="1"/>
    <col min="8" max="9" width="14.7109375" style="12" customWidth="1"/>
    <col min="10" max="11" width="11.140625" style="13" customWidth="1"/>
    <col min="12" max="16384" width="15.140625" style="14" customWidth="1"/>
  </cols>
  <sheetData>
    <row r="1" spans="1:11" s="1" customFormat="1" ht="12.75">
      <c r="A1" s="103" t="s">
        <v>339</v>
      </c>
      <c r="B1" s="73"/>
      <c r="C1" s="73"/>
      <c r="D1" s="73"/>
      <c r="E1" s="73"/>
      <c r="F1" s="73"/>
      <c r="G1" s="73"/>
      <c r="H1" s="73"/>
      <c r="I1" s="73"/>
      <c r="J1" s="73"/>
      <c r="K1" s="73"/>
    </row>
    <row r="2" spans="1:11" s="1" customFormat="1" ht="12.75">
      <c r="A2" s="73" t="s">
        <v>0</v>
      </c>
      <c r="B2" s="73"/>
      <c r="C2" s="73"/>
      <c r="D2" s="73"/>
      <c r="E2" s="73"/>
      <c r="F2" s="73"/>
      <c r="G2" s="73"/>
      <c r="H2" s="73"/>
      <c r="I2" s="73"/>
      <c r="J2" s="73"/>
      <c r="K2" s="73"/>
    </row>
    <row r="3" spans="1:11" s="2" customFormat="1" ht="8.25" customHeight="1">
      <c r="A3" s="35" t="s">
        <v>1</v>
      </c>
      <c r="B3" s="36"/>
      <c r="C3" s="36"/>
      <c r="D3" s="37"/>
      <c r="E3" s="45" t="s">
        <v>2</v>
      </c>
      <c r="F3" s="46"/>
      <c r="G3" s="46"/>
      <c r="H3" s="47"/>
      <c r="I3" s="41" t="s">
        <v>3</v>
      </c>
      <c r="J3" s="41"/>
      <c r="K3" s="42"/>
    </row>
    <row r="4" spans="1:11" s="3" customFormat="1" ht="13.5" customHeight="1">
      <c r="A4" s="102" t="s">
        <v>28</v>
      </c>
      <c r="B4" s="33"/>
      <c r="C4" s="33"/>
      <c r="D4" s="34"/>
      <c r="E4" s="102" t="s">
        <v>29</v>
      </c>
      <c r="F4" s="33"/>
      <c r="G4" s="33"/>
      <c r="H4" s="34"/>
      <c r="I4" s="102" t="s">
        <v>30</v>
      </c>
      <c r="J4" s="43"/>
      <c r="K4" s="44"/>
    </row>
    <row r="5" spans="1:11" s="3" customFormat="1" ht="8.25" customHeight="1">
      <c r="A5" s="69" t="s">
        <v>26</v>
      </c>
      <c r="B5" s="70"/>
      <c r="C5" s="70"/>
      <c r="D5" s="70"/>
      <c r="E5" s="70"/>
      <c r="F5" s="70"/>
      <c r="G5" s="70"/>
      <c r="H5" s="70"/>
      <c r="I5" s="70"/>
      <c r="J5" s="70"/>
      <c r="K5" s="71"/>
    </row>
    <row r="6" spans="1:11" s="3" customFormat="1" ht="39" customHeight="1">
      <c r="A6" s="104" t="s">
        <v>31</v>
      </c>
      <c r="B6" s="33"/>
      <c r="C6" s="33"/>
      <c r="D6" s="33"/>
      <c r="E6" s="33"/>
      <c r="F6" s="33"/>
      <c r="G6" s="33"/>
      <c r="H6" s="33"/>
      <c r="I6" s="33"/>
      <c r="J6" s="33"/>
      <c r="K6" s="34"/>
    </row>
    <row r="7" spans="1:11" s="2" customFormat="1" ht="8.25" customHeight="1">
      <c r="A7" s="51" t="s">
        <v>4</v>
      </c>
      <c r="B7" s="52"/>
      <c r="C7" s="52"/>
      <c r="D7" s="52"/>
      <c r="E7" s="52"/>
      <c r="F7" s="52"/>
      <c r="G7" s="53"/>
      <c r="H7" s="48" t="s">
        <v>5</v>
      </c>
      <c r="I7" s="42"/>
      <c r="J7" s="48" t="s">
        <v>22</v>
      </c>
      <c r="K7" s="42"/>
    </row>
    <row r="8" spans="1:11" s="3" customFormat="1" ht="13.5" customHeight="1">
      <c r="A8" s="38"/>
      <c r="B8" s="39"/>
      <c r="C8" s="39"/>
      <c r="D8" s="39"/>
      <c r="E8" s="39"/>
      <c r="F8" s="39"/>
      <c r="G8" s="40"/>
      <c r="H8" s="49"/>
      <c r="I8" s="50"/>
      <c r="J8" s="57"/>
      <c r="K8" s="58"/>
    </row>
    <row r="9" spans="1:11" s="2" customFormat="1" ht="8.25" customHeight="1">
      <c r="A9" s="54" t="s">
        <v>6</v>
      </c>
      <c r="B9" s="55"/>
      <c r="C9" s="55"/>
      <c r="D9" s="55"/>
      <c r="E9" s="55"/>
      <c r="F9" s="55"/>
      <c r="G9" s="56"/>
      <c r="H9" s="48" t="s">
        <v>7</v>
      </c>
      <c r="I9" s="41"/>
      <c r="J9" s="41"/>
      <c r="K9" s="42"/>
    </row>
    <row r="10" spans="1:11" s="3" customFormat="1" ht="13.5" customHeight="1">
      <c r="A10" s="38"/>
      <c r="B10" s="39"/>
      <c r="C10" s="39"/>
      <c r="D10" s="39"/>
      <c r="E10" s="39"/>
      <c r="F10" s="39"/>
      <c r="G10" s="40"/>
      <c r="H10" s="38"/>
      <c r="I10" s="39"/>
      <c r="J10" s="39"/>
      <c r="K10" s="40"/>
    </row>
    <row r="11" spans="1:11" s="2" customFormat="1" ht="8.25" customHeight="1">
      <c r="A11" s="54" t="s">
        <v>8</v>
      </c>
      <c r="B11" s="55"/>
      <c r="C11" s="55"/>
      <c r="D11" s="56"/>
      <c r="E11" s="48" t="s">
        <v>9</v>
      </c>
      <c r="F11" s="42"/>
      <c r="G11" s="48" t="s">
        <v>10</v>
      </c>
      <c r="H11" s="41"/>
      <c r="I11" s="48" t="s">
        <v>23</v>
      </c>
      <c r="J11" s="41"/>
      <c r="K11" s="42"/>
    </row>
    <row r="12" spans="1:11" s="3" customFormat="1" ht="13.5" customHeight="1">
      <c r="A12" s="74"/>
      <c r="B12" s="75"/>
      <c r="C12" s="75"/>
      <c r="D12" s="76"/>
      <c r="E12" s="57"/>
      <c r="F12" s="58"/>
      <c r="G12" s="59"/>
      <c r="H12" s="60"/>
      <c r="I12" s="62"/>
      <c r="J12" s="63"/>
      <c r="K12" s="64"/>
    </row>
    <row r="13" spans="1:11" s="2" customFormat="1" ht="8.25" customHeight="1">
      <c r="A13" s="54" t="s">
        <v>11</v>
      </c>
      <c r="B13" s="55"/>
      <c r="C13" s="55"/>
      <c r="D13" s="56"/>
      <c r="E13" s="48" t="s">
        <v>12</v>
      </c>
      <c r="F13" s="41"/>
      <c r="G13" s="42"/>
      <c r="H13" s="54" t="s">
        <v>13</v>
      </c>
      <c r="I13" s="55"/>
      <c r="J13" s="55"/>
      <c r="K13" s="56"/>
    </row>
    <row r="14" spans="1:11" s="2" customFormat="1" ht="12.75" customHeight="1">
      <c r="A14" s="38"/>
      <c r="B14" s="39"/>
      <c r="C14" s="39"/>
      <c r="D14" s="40"/>
      <c r="E14" s="49"/>
      <c r="F14" s="77"/>
      <c r="G14" s="50"/>
      <c r="H14" s="59"/>
      <c r="I14" s="60"/>
      <c r="J14" s="60"/>
      <c r="K14" s="61"/>
    </row>
    <row r="15" spans="1:11" s="7" customFormat="1" ht="8.25">
      <c r="A15" s="4"/>
      <c r="B15" s="4"/>
      <c r="C15" s="4"/>
      <c r="D15" s="4"/>
      <c r="E15" s="4"/>
      <c r="F15" s="5"/>
      <c r="G15" s="5"/>
      <c r="H15" s="6"/>
      <c r="I15" s="6"/>
      <c r="J15" s="5"/>
      <c r="K15" s="5"/>
    </row>
    <row r="16" spans="1:11" s="7" customFormat="1" ht="12.75" customHeight="1">
      <c r="A16" s="78" t="s">
        <v>17</v>
      </c>
      <c r="B16" s="78" t="s">
        <v>14</v>
      </c>
      <c r="C16" s="78" t="s">
        <v>24</v>
      </c>
      <c r="D16" s="80" t="s">
        <v>19</v>
      </c>
      <c r="E16" s="80" t="s">
        <v>18</v>
      </c>
      <c r="F16" s="67" t="s">
        <v>25</v>
      </c>
      <c r="G16" s="67" t="s">
        <v>27</v>
      </c>
      <c r="H16" s="67" t="s">
        <v>20</v>
      </c>
      <c r="I16" s="65" t="s">
        <v>21</v>
      </c>
      <c r="J16" s="67" t="s">
        <v>15</v>
      </c>
      <c r="K16" s="67" t="s">
        <v>16</v>
      </c>
    </row>
    <row r="17" spans="1:11" s="7" customFormat="1" ht="8.25">
      <c r="A17" s="79"/>
      <c r="B17" s="83"/>
      <c r="C17" s="83"/>
      <c r="D17" s="81"/>
      <c r="E17" s="81"/>
      <c r="F17" s="68"/>
      <c r="G17" s="68"/>
      <c r="H17" s="68"/>
      <c r="I17" s="66"/>
      <c r="J17" s="68"/>
      <c r="K17" s="68"/>
    </row>
    <row r="18" spans="1:11" s="9" customFormat="1" ht="14.25">
      <c r="A18" s="28" t="s">
        <v>32</v>
      </c>
      <c r="B18" s="27" t="s">
        <v>33</v>
      </c>
      <c r="C18" s="28" t="s">
        <v>340</v>
      </c>
      <c r="D18" s="29" t="s">
        <v>341</v>
      </c>
      <c r="E18" s="28" t="s">
        <v>36</v>
      </c>
      <c r="F18" s="31">
        <v>100</v>
      </c>
      <c r="G18" s="30">
        <v>8.5</v>
      </c>
      <c r="H18" s="15"/>
      <c r="I18" s="15"/>
      <c r="J18" s="16">
        <v>0</v>
      </c>
      <c r="K18" s="8">
        <f aca="true" t="shared" si="0" ref="K18:K47">SUM(F18*J18)</f>
        <v>0</v>
      </c>
    </row>
    <row r="19" spans="1:11" s="9" customFormat="1" ht="14.25">
      <c r="A19" s="28" t="s">
        <v>32</v>
      </c>
      <c r="B19" s="27" t="s">
        <v>37</v>
      </c>
      <c r="C19" s="28" t="s">
        <v>342</v>
      </c>
      <c r="D19" s="29" t="s">
        <v>343</v>
      </c>
      <c r="E19" s="28" t="s">
        <v>36</v>
      </c>
      <c r="F19" s="31">
        <v>1030</v>
      </c>
      <c r="G19" s="30">
        <v>0.48</v>
      </c>
      <c r="H19" s="15"/>
      <c r="I19" s="15"/>
      <c r="J19" s="16">
        <v>0</v>
      </c>
      <c r="K19" s="8">
        <f t="shared" si="0"/>
        <v>0</v>
      </c>
    </row>
    <row r="20" spans="1:11" s="9" customFormat="1" ht="14.25">
      <c r="A20" s="28" t="s">
        <v>32</v>
      </c>
      <c r="B20" s="27" t="s">
        <v>40</v>
      </c>
      <c r="C20" s="28" t="s">
        <v>344</v>
      </c>
      <c r="D20" s="29" t="s">
        <v>345</v>
      </c>
      <c r="E20" s="28" t="s">
        <v>36</v>
      </c>
      <c r="F20" s="31">
        <v>2000</v>
      </c>
      <c r="G20" s="30">
        <v>0.1</v>
      </c>
      <c r="H20" s="15"/>
      <c r="I20" s="15"/>
      <c r="J20" s="16">
        <v>0</v>
      </c>
      <c r="K20" s="8">
        <f t="shared" si="0"/>
        <v>0</v>
      </c>
    </row>
    <row r="21" spans="1:11" s="9" customFormat="1" ht="14.25">
      <c r="A21" s="28" t="s">
        <v>32</v>
      </c>
      <c r="B21" s="27" t="s">
        <v>43</v>
      </c>
      <c r="C21" s="28" t="s">
        <v>346</v>
      </c>
      <c r="D21" s="29" t="s">
        <v>347</v>
      </c>
      <c r="E21" s="28" t="s">
        <v>36</v>
      </c>
      <c r="F21" s="31">
        <v>2000</v>
      </c>
      <c r="G21" s="30">
        <v>0.12</v>
      </c>
      <c r="H21" s="15"/>
      <c r="I21" s="15"/>
      <c r="J21" s="16">
        <v>0</v>
      </c>
      <c r="K21" s="8">
        <f t="shared" si="0"/>
        <v>0</v>
      </c>
    </row>
    <row r="22" spans="1:11" s="9" customFormat="1" ht="14.25">
      <c r="A22" s="28" t="s">
        <v>32</v>
      </c>
      <c r="B22" s="27" t="s">
        <v>46</v>
      </c>
      <c r="C22" s="28" t="s">
        <v>348</v>
      </c>
      <c r="D22" s="29" t="s">
        <v>349</v>
      </c>
      <c r="E22" s="28" t="s">
        <v>36</v>
      </c>
      <c r="F22" s="31">
        <v>2000</v>
      </c>
      <c r="G22" s="30">
        <v>0.88</v>
      </c>
      <c r="H22" s="15"/>
      <c r="I22" s="15"/>
      <c r="J22" s="16">
        <v>0</v>
      </c>
      <c r="K22" s="8">
        <f t="shared" si="0"/>
        <v>0</v>
      </c>
    </row>
    <row r="23" spans="1:11" s="9" customFormat="1" ht="14.25">
      <c r="A23" s="28" t="s">
        <v>32</v>
      </c>
      <c r="B23" s="27" t="s">
        <v>49</v>
      </c>
      <c r="C23" s="28" t="s">
        <v>350</v>
      </c>
      <c r="D23" s="29" t="s">
        <v>351</v>
      </c>
      <c r="E23" s="28" t="s">
        <v>36</v>
      </c>
      <c r="F23" s="31">
        <v>200</v>
      </c>
      <c r="G23" s="30">
        <v>2.92</v>
      </c>
      <c r="H23" s="15"/>
      <c r="I23" s="15"/>
      <c r="J23" s="16">
        <v>0</v>
      </c>
      <c r="K23" s="8">
        <f t="shared" si="0"/>
        <v>0</v>
      </c>
    </row>
    <row r="24" spans="1:11" s="9" customFormat="1" ht="14.25">
      <c r="A24" s="28" t="s">
        <v>32</v>
      </c>
      <c r="B24" s="27" t="s">
        <v>52</v>
      </c>
      <c r="C24" s="28" t="s">
        <v>352</v>
      </c>
      <c r="D24" s="29" t="s">
        <v>353</v>
      </c>
      <c r="E24" s="28" t="s">
        <v>36</v>
      </c>
      <c r="F24" s="31">
        <v>2000</v>
      </c>
      <c r="G24" s="30">
        <v>0.93</v>
      </c>
      <c r="H24" s="15"/>
      <c r="I24" s="15"/>
      <c r="J24" s="16">
        <v>0</v>
      </c>
      <c r="K24" s="8">
        <f t="shared" si="0"/>
        <v>0</v>
      </c>
    </row>
    <row r="25" spans="1:11" s="9" customFormat="1" ht="14.25">
      <c r="A25" s="28" t="s">
        <v>32</v>
      </c>
      <c r="B25" s="27" t="s">
        <v>55</v>
      </c>
      <c r="C25" s="28" t="s">
        <v>354</v>
      </c>
      <c r="D25" s="29" t="s">
        <v>355</v>
      </c>
      <c r="E25" s="28" t="s">
        <v>36</v>
      </c>
      <c r="F25" s="31">
        <v>100</v>
      </c>
      <c r="G25" s="30">
        <v>1.92</v>
      </c>
      <c r="H25" s="15"/>
      <c r="I25" s="15"/>
      <c r="J25" s="16">
        <v>0</v>
      </c>
      <c r="K25" s="8">
        <f t="shared" si="0"/>
        <v>0</v>
      </c>
    </row>
    <row r="26" spans="1:11" s="9" customFormat="1" ht="14.25">
      <c r="A26" s="28" t="s">
        <v>32</v>
      </c>
      <c r="B26" s="27" t="s">
        <v>58</v>
      </c>
      <c r="C26" s="28" t="s">
        <v>356</v>
      </c>
      <c r="D26" s="29" t="s">
        <v>357</v>
      </c>
      <c r="E26" s="28" t="s">
        <v>36</v>
      </c>
      <c r="F26" s="31">
        <v>1000</v>
      </c>
      <c r="G26" s="30">
        <v>0.18</v>
      </c>
      <c r="H26" s="15"/>
      <c r="I26" s="15"/>
      <c r="J26" s="16">
        <v>0</v>
      </c>
      <c r="K26" s="8">
        <f t="shared" si="0"/>
        <v>0</v>
      </c>
    </row>
    <row r="27" spans="1:11" s="9" customFormat="1" ht="14.25">
      <c r="A27" s="28" t="s">
        <v>32</v>
      </c>
      <c r="B27" s="27" t="s">
        <v>61</v>
      </c>
      <c r="C27" s="28" t="s">
        <v>358</v>
      </c>
      <c r="D27" s="29" t="s">
        <v>359</v>
      </c>
      <c r="E27" s="28" t="s">
        <v>36</v>
      </c>
      <c r="F27" s="31">
        <v>1000</v>
      </c>
      <c r="G27" s="30">
        <v>0.66</v>
      </c>
      <c r="H27" s="15"/>
      <c r="I27" s="15"/>
      <c r="J27" s="16">
        <v>0</v>
      </c>
      <c r="K27" s="8">
        <f t="shared" si="0"/>
        <v>0</v>
      </c>
    </row>
    <row r="28" spans="1:11" s="9" customFormat="1" ht="14.25">
      <c r="A28" s="28" t="s">
        <v>32</v>
      </c>
      <c r="B28" s="27" t="s">
        <v>64</v>
      </c>
      <c r="C28" s="28" t="s">
        <v>360</v>
      </c>
      <c r="D28" s="29" t="s">
        <v>361</v>
      </c>
      <c r="E28" s="28" t="s">
        <v>36</v>
      </c>
      <c r="F28" s="31">
        <v>50</v>
      </c>
      <c r="G28" s="30">
        <v>6.55</v>
      </c>
      <c r="H28" s="15"/>
      <c r="I28" s="15"/>
      <c r="J28" s="16">
        <v>0</v>
      </c>
      <c r="K28" s="8">
        <f t="shared" si="0"/>
        <v>0</v>
      </c>
    </row>
    <row r="29" spans="1:11" s="9" customFormat="1" ht="14.25">
      <c r="A29" s="28" t="s">
        <v>32</v>
      </c>
      <c r="B29" s="27" t="s">
        <v>67</v>
      </c>
      <c r="C29" s="28" t="s">
        <v>362</v>
      </c>
      <c r="D29" s="29" t="s">
        <v>363</v>
      </c>
      <c r="E29" s="28" t="s">
        <v>36</v>
      </c>
      <c r="F29" s="31">
        <v>50</v>
      </c>
      <c r="G29" s="30">
        <v>6.55</v>
      </c>
      <c r="H29" s="15"/>
      <c r="I29" s="15"/>
      <c r="J29" s="16">
        <v>0</v>
      </c>
      <c r="K29" s="8">
        <f t="shared" si="0"/>
        <v>0</v>
      </c>
    </row>
    <row r="30" spans="1:11" s="9" customFormat="1" ht="14.25">
      <c r="A30" s="28" t="s">
        <v>32</v>
      </c>
      <c r="B30" s="27" t="s">
        <v>70</v>
      </c>
      <c r="C30" s="28" t="s">
        <v>364</v>
      </c>
      <c r="D30" s="29" t="s">
        <v>365</v>
      </c>
      <c r="E30" s="28" t="s">
        <v>36</v>
      </c>
      <c r="F30" s="31">
        <v>1000</v>
      </c>
      <c r="G30" s="30">
        <v>1.17</v>
      </c>
      <c r="H30" s="15"/>
      <c r="I30" s="15"/>
      <c r="J30" s="16">
        <v>0</v>
      </c>
      <c r="K30" s="8">
        <f t="shared" si="0"/>
        <v>0</v>
      </c>
    </row>
    <row r="31" spans="1:11" s="9" customFormat="1" ht="14.25">
      <c r="A31" s="28" t="s">
        <v>32</v>
      </c>
      <c r="B31" s="27" t="s">
        <v>73</v>
      </c>
      <c r="C31" s="28" t="s">
        <v>366</v>
      </c>
      <c r="D31" s="29" t="s">
        <v>367</v>
      </c>
      <c r="E31" s="28" t="s">
        <v>36</v>
      </c>
      <c r="F31" s="31">
        <v>150</v>
      </c>
      <c r="G31" s="30">
        <v>4.87</v>
      </c>
      <c r="H31" s="15"/>
      <c r="I31" s="15"/>
      <c r="J31" s="16">
        <v>0</v>
      </c>
      <c r="K31" s="8">
        <f t="shared" si="0"/>
        <v>0</v>
      </c>
    </row>
    <row r="32" spans="1:11" s="9" customFormat="1" ht="14.25">
      <c r="A32" s="28" t="s">
        <v>32</v>
      </c>
      <c r="B32" s="27" t="s">
        <v>76</v>
      </c>
      <c r="C32" s="28" t="s">
        <v>368</v>
      </c>
      <c r="D32" s="29" t="s">
        <v>369</v>
      </c>
      <c r="E32" s="28" t="s">
        <v>36</v>
      </c>
      <c r="F32" s="31">
        <v>300</v>
      </c>
      <c r="G32" s="30">
        <v>0.34</v>
      </c>
      <c r="H32" s="15"/>
      <c r="I32" s="15"/>
      <c r="J32" s="16">
        <v>0</v>
      </c>
      <c r="K32" s="8">
        <f t="shared" si="0"/>
        <v>0</v>
      </c>
    </row>
    <row r="33" spans="1:11" s="9" customFormat="1" ht="14.25">
      <c r="A33" s="28" t="s">
        <v>32</v>
      </c>
      <c r="B33" s="27" t="s">
        <v>79</v>
      </c>
      <c r="C33" s="28" t="s">
        <v>370</v>
      </c>
      <c r="D33" s="29" t="s">
        <v>371</v>
      </c>
      <c r="E33" s="28" t="s">
        <v>36</v>
      </c>
      <c r="F33" s="31">
        <v>600</v>
      </c>
      <c r="G33" s="30">
        <v>2.3</v>
      </c>
      <c r="H33" s="15"/>
      <c r="I33" s="15"/>
      <c r="J33" s="16">
        <v>0</v>
      </c>
      <c r="K33" s="8">
        <f t="shared" si="0"/>
        <v>0</v>
      </c>
    </row>
    <row r="34" spans="1:11" s="9" customFormat="1" ht="14.25">
      <c r="A34" s="28" t="s">
        <v>32</v>
      </c>
      <c r="B34" s="27" t="s">
        <v>82</v>
      </c>
      <c r="C34" s="28" t="s">
        <v>372</v>
      </c>
      <c r="D34" s="29" t="s">
        <v>373</v>
      </c>
      <c r="E34" s="28" t="s">
        <v>36</v>
      </c>
      <c r="F34" s="31">
        <v>2000</v>
      </c>
      <c r="G34" s="30">
        <v>1.61</v>
      </c>
      <c r="H34" s="15"/>
      <c r="I34" s="15"/>
      <c r="J34" s="16">
        <v>0</v>
      </c>
      <c r="K34" s="8">
        <f t="shared" si="0"/>
        <v>0</v>
      </c>
    </row>
    <row r="35" spans="1:11" s="9" customFormat="1" ht="14.25">
      <c r="A35" s="28" t="s">
        <v>32</v>
      </c>
      <c r="B35" s="27" t="s">
        <v>85</v>
      </c>
      <c r="C35" s="28" t="s">
        <v>374</v>
      </c>
      <c r="D35" s="29" t="s">
        <v>375</v>
      </c>
      <c r="E35" s="28" t="s">
        <v>36</v>
      </c>
      <c r="F35" s="31">
        <v>300</v>
      </c>
      <c r="G35" s="30">
        <v>1.97</v>
      </c>
      <c r="H35" s="15"/>
      <c r="I35" s="15"/>
      <c r="J35" s="16">
        <v>0</v>
      </c>
      <c r="K35" s="8">
        <f t="shared" si="0"/>
        <v>0</v>
      </c>
    </row>
    <row r="36" spans="1:11" s="9" customFormat="1" ht="14.25">
      <c r="A36" s="28" t="s">
        <v>32</v>
      </c>
      <c r="B36" s="27" t="s">
        <v>88</v>
      </c>
      <c r="C36" s="28" t="s">
        <v>376</v>
      </c>
      <c r="D36" s="29" t="s">
        <v>377</v>
      </c>
      <c r="E36" s="28" t="s">
        <v>36</v>
      </c>
      <c r="F36" s="31">
        <v>600</v>
      </c>
      <c r="G36" s="30">
        <v>1.97</v>
      </c>
      <c r="H36" s="15"/>
      <c r="I36" s="15"/>
      <c r="J36" s="16">
        <v>0</v>
      </c>
      <c r="K36" s="8">
        <f t="shared" si="0"/>
        <v>0</v>
      </c>
    </row>
    <row r="37" spans="1:11" s="9" customFormat="1" ht="14.25">
      <c r="A37" s="28" t="s">
        <v>32</v>
      </c>
      <c r="B37" s="27" t="s">
        <v>91</v>
      </c>
      <c r="C37" s="28" t="s">
        <v>378</v>
      </c>
      <c r="D37" s="29" t="s">
        <v>379</v>
      </c>
      <c r="E37" s="28" t="s">
        <v>36</v>
      </c>
      <c r="F37" s="31">
        <v>1000</v>
      </c>
      <c r="G37" s="30">
        <v>0.24</v>
      </c>
      <c r="H37" s="15"/>
      <c r="I37" s="15"/>
      <c r="J37" s="16">
        <v>0</v>
      </c>
      <c r="K37" s="8">
        <f t="shared" si="0"/>
        <v>0</v>
      </c>
    </row>
    <row r="38" spans="1:11" s="9" customFormat="1" ht="14.25">
      <c r="A38" s="28" t="s">
        <v>32</v>
      </c>
      <c r="B38" s="27" t="s">
        <v>94</v>
      </c>
      <c r="C38" s="28" t="s">
        <v>380</v>
      </c>
      <c r="D38" s="29" t="s">
        <v>381</v>
      </c>
      <c r="E38" s="28" t="s">
        <v>36</v>
      </c>
      <c r="F38" s="31">
        <v>3000</v>
      </c>
      <c r="G38" s="30">
        <v>0.35</v>
      </c>
      <c r="H38" s="15"/>
      <c r="I38" s="15"/>
      <c r="J38" s="16">
        <v>0</v>
      </c>
      <c r="K38" s="8">
        <f t="shared" si="0"/>
        <v>0</v>
      </c>
    </row>
    <row r="39" spans="1:11" s="9" customFormat="1" ht="14.25">
      <c r="A39" s="28" t="s">
        <v>32</v>
      </c>
      <c r="B39" s="27" t="s">
        <v>97</v>
      </c>
      <c r="C39" s="28" t="s">
        <v>382</v>
      </c>
      <c r="D39" s="29" t="s">
        <v>383</v>
      </c>
      <c r="E39" s="28" t="s">
        <v>36</v>
      </c>
      <c r="F39" s="31">
        <v>600</v>
      </c>
      <c r="G39" s="30">
        <v>0.99</v>
      </c>
      <c r="H39" s="15"/>
      <c r="I39" s="15"/>
      <c r="J39" s="16">
        <v>0</v>
      </c>
      <c r="K39" s="8">
        <f t="shared" si="0"/>
        <v>0</v>
      </c>
    </row>
    <row r="40" spans="1:11" s="9" customFormat="1" ht="14.25">
      <c r="A40" s="28" t="s">
        <v>32</v>
      </c>
      <c r="B40" s="27" t="s">
        <v>100</v>
      </c>
      <c r="C40" s="28" t="s">
        <v>384</v>
      </c>
      <c r="D40" s="29" t="s">
        <v>385</v>
      </c>
      <c r="E40" s="28" t="s">
        <v>36</v>
      </c>
      <c r="F40" s="31">
        <v>10000</v>
      </c>
      <c r="G40" s="30">
        <v>0.16</v>
      </c>
      <c r="H40" s="15"/>
      <c r="I40" s="15"/>
      <c r="J40" s="16">
        <v>0</v>
      </c>
      <c r="K40" s="8">
        <f t="shared" si="0"/>
        <v>0</v>
      </c>
    </row>
    <row r="41" spans="1:11" s="9" customFormat="1" ht="14.25">
      <c r="A41" s="28" t="s">
        <v>32</v>
      </c>
      <c r="B41" s="27" t="s">
        <v>103</v>
      </c>
      <c r="C41" s="28" t="s">
        <v>386</v>
      </c>
      <c r="D41" s="29" t="s">
        <v>387</v>
      </c>
      <c r="E41" s="28" t="s">
        <v>36</v>
      </c>
      <c r="F41" s="31">
        <v>350</v>
      </c>
      <c r="G41" s="30">
        <v>7.28</v>
      </c>
      <c r="H41" s="15"/>
      <c r="I41" s="15"/>
      <c r="J41" s="16">
        <v>0</v>
      </c>
      <c r="K41" s="8">
        <f t="shared" si="0"/>
        <v>0</v>
      </c>
    </row>
    <row r="42" spans="1:11" s="9" customFormat="1" ht="14.25">
      <c r="A42" s="28" t="s">
        <v>32</v>
      </c>
      <c r="B42" s="27" t="s">
        <v>106</v>
      </c>
      <c r="C42" s="28" t="s">
        <v>388</v>
      </c>
      <c r="D42" s="29" t="s">
        <v>389</v>
      </c>
      <c r="E42" s="28" t="s">
        <v>36</v>
      </c>
      <c r="F42" s="31">
        <v>5000</v>
      </c>
      <c r="G42" s="30">
        <v>1.08</v>
      </c>
      <c r="H42" s="15"/>
      <c r="I42" s="15"/>
      <c r="J42" s="16">
        <v>0</v>
      </c>
      <c r="K42" s="8">
        <f t="shared" si="0"/>
        <v>0</v>
      </c>
    </row>
    <row r="43" spans="1:11" s="9" customFormat="1" ht="14.25">
      <c r="A43" s="28" t="s">
        <v>32</v>
      </c>
      <c r="B43" s="27" t="s">
        <v>109</v>
      </c>
      <c r="C43" s="28" t="s">
        <v>390</v>
      </c>
      <c r="D43" s="29" t="s">
        <v>391</v>
      </c>
      <c r="E43" s="28" t="s">
        <v>36</v>
      </c>
      <c r="F43" s="31">
        <v>10</v>
      </c>
      <c r="G43" s="30">
        <v>0.53</v>
      </c>
      <c r="H43" s="15"/>
      <c r="I43" s="15"/>
      <c r="J43" s="16">
        <v>0</v>
      </c>
      <c r="K43" s="8">
        <f t="shared" si="0"/>
        <v>0</v>
      </c>
    </row>
    <row r="44" spans="1:11" s="9" customFormat="1" ht="14.25">
      <c r="A44" s="105" t="s">
        <v>16</v>
      </c>
      <c r="B44" s="85"/>
      <c r="C44" s="85"/>
      <c r="D44" s="86"/>
      <c r="E44" s="87"/>
      <c r="F44" s="88"/>
      <c r="G44" s="88"/>
      <c r="H44" s="89"/>
      <c r="I44" s="89"/>
      <c r="J44" s="106">
        <f>SUM(K18:K43)</f>
        <v>0</v>
      </c>
      <c r="K44" s="91">
        <f t="shared" si="0"/>
        <v>0</v>
      </c>
    </row>
    <row r="46" spans="1:11" s="9" customFormat="1" ht="79.5" customHeight="1">
      <c r="A46" s="107" t="s">
        <v>175</v>
      </c>
      <c r="B46" s="85"/>
      <c r="C46" s="85"/>
      <c r="D46" s="86"/>
      <c r="E46" s="87"/>
      <c r="F46" s="88"/>
      <c r="G46" s="88"/>
      <c r="H46" s="89"/>
      <c r="I46" s="108" t="s">
        <v>177</v>
      </c>
      <c r="J46" s="94">
        <v>0</v>
      </c>
      <c r="K46" s="91">
        <f t="shared" si="0"/>
        <v>0</v>
      </c>
    </row>
    <row r="47" spans="1:11" s="9" customFormat="1" ht="30" customHeight="1">
      <c r="A47" s="108" t="s">
        <v>176</v>
      </c>
      <c r="B47" s="85"/>
      <c r="C47" s="85"/>
      <c r="D47" s="86"/>
      <c r="E47" s="87"/>
      <c r="F47" s="88"/>
      <c r="G47" s="88"/>
      <c r="H47" s="89"/>
      <c r="I47" s="89"/>
      <c r="J47" s="94">
        <v>0</v>
      </c>
      <c r="K47" s="91">
        <f t="shared" si="0"/>
        <v>0</v>
      </c>
    </row>
  </sheetData>
  <sheetProtection/>
  <mergeCells count="50">
    <mergeCell ref="A44:I44"/>
    <mergeCell ref="J44:K44"/>
    <mergeCell ref="A46:H46"/>
    <mergeCell ref="I46:K47"/>
    <mergeCell ref="A47:H47"/>
    <mergeCell ref="A16:A17"/>
    <mergeCell ref="E16:E17"/>
    <mergeCell ref="G16:G17"/>
    <mergeCell ref="A6:K6"/>
    <mergeCell ref="A11:D11"/>
    <mergeCell ref="J16:J17"/>
    <mergeCell ref="K16:K17"/>
    <mergeCell ref="B16:B17"/>
    <mergeCell ref="C16:C17"/>
    <mergeCell ref="D16:D17"/>
    <mergeCell ref="I16:I17"/>
    <mergeCell ref="F16:F17"/>
    <mergeCell ref="H16:H17"/>
    <mergeCell ref="A5:K5"/>
    <mergeCell ref="A1:K1"/>
    <mergeCell ref="A2:K2"/>
    <mergeCell ref="A12:D12"/>
    <mergeCell ref="E12:F12"/>
    <mergeCell ref="A13:D13"/>
    <mergeCell ref="E14:G14"/>
    <mergeCell ref="H14:K14"/>
    <mergeCell ref="H13:K13"/>
    <mergeCell ref="G11:H11"/>
    <mergeCell ref="G12:H12"/>
    <mergeCell ref="I11:K11"/>
    <mergeCell ref="I12:K12"/>
    <mergeCell ref="E13:G13"/>
    <mergeCell ref="H7:I7"/>
    <mergeCell ref="H8:I8"/>
    <mergeCell ref="A7:G7"/>
    <mergeCell ref="A8:G8"/>
    <mergeCell ref="H9:K9"/>
    <mergeCell ref="H10:K10"/>
    <mergeCell ref="A9:G9"/>
    <mergeCell ref="J8:K8"/>
    <mergeCell ref="A4:D4"/>
    <mergeCell ref="A3:D3"/>
    <mergeCell ref="A10:G10"/>
    <mergeCell ref="A14:D14"/>
    <mergeCell ref="I3:K3"/>
    <mergeCell ref="I4:K4"/>
    <mergeCell ref="E3:H3"/>
    <mergeCell ref="E4:H4"/>
    <mergeCell ref="E11:F11"/>
    <mergeCell ref="J7:K7"/>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2018-12-03T18:26:08Z</cp:lastPrinted>
  <dcterms:created xsi:type="dcterms:W3CDTF">2012-11-22T09:25:45Z</dcterms:created>
  <dcterms:modified xsi:type="dcterms:W3CDTF">2018-12-05T01:41:50Z</dcterms:modified>
  <cp:category/>
  <cp:version/>
  <cp:contentType/>
  <cp:contentStatus/>
</cp:coreProperties>
</file>