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<sst xmlns="http://schemas.openxmlformats.org/spreadsheetml/2006/main" count="105" uniqueCount="78">
  <si>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</si>
  <si>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</si>
  <si>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</si>
  <si>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</si>
  <si>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</si>
  <si>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</si>
  <si>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</si>
  <si>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</si>
  <si>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</si>
  <si>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</si>
  <si>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</si>
  <si>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</si>
  <si>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</si>
  <si>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</si>
  <si>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</si>
  <si>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</si>
  <si>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</si>
  <si>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</si>
  <si>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</si>
  <si>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</si>
  <si>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</si>
  <si>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</si>
  <si>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</si>
  <si>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</si>
  <si>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</si>
  <si>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</si>
  <si>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</si>
  <si>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JAPORÃ/MS</t>
  </si>
  <si>
    <t>0004/2018   -   PREGÃO Nº 0003/2018</t>
  </si>
  <si>
    <t>MENOR PREÇO POR ITEM</t>
  </si>
  <si>
    <t>CONTRATAÇÃO DE EMPRESA VISANDO À PRESTAÇÃO DE SERVIÇO DE TRANSPORTE ESCOLAR NO MUNICÍPIO DE JAPORÃ/MS, CONFORME ESPECIFICAÇÕES CONTIDAS NO TERMO DE REFERÊNCIA.CONTRATAÇÃO DE EMPRESA VISANDO À PRESTAÇÃO DE SERVIÇO DE TRANSPORTE ESCOLAR NO MUNICÍPIO DE JAPORÃ/MS, CONFORME ESPECIFICAÇÕES CONTIDAS NO TERMO DE REFERÊNCIA.</t>
  </si>
  <si>
    <t>0001</t>
  </si>
  <si>
    <t>1</t>
  </si>
  <si>
    <t>13588</t>
  </si>
  <si>
    <t>LINHA 01:  - SAÍDA DA ESCOLA ESTADUAL DE JAPORÃ PASSANDO PELAS RUA “A”, “B”,  LINHA INTERNACIONAL, FAZENDA QUATRO ÀGUAS, RUA “E”, RODOVIA 386 ATÉ O RIO GUAÇU, GLEBA 04 E ESTRADA ÁGUA SANTA (FAZENDA ESTRELA), COM RETORNO A ESCOLA ESTADUAL JAPORÃ.
O PERCURSO SERÁ PERCORRIDO 03 (TRÊS) VEZES AO DIA.   
VEÍCULO: MICRO-ÔNIBUS 
QUILOMETRAGEM: 123,339 KM/DIA -  25.777,85 KM/ANO LETIVO
PERÍODO/FREQÜÊNCIA: VESPERTINO</t>
  </si>
  <si>
    <t>KM</t>
  </si>
  <si>
    <t>2</t>
  </si>
  <si>
    <t>13589</t>
  </si>
  <si>
    <t>LINHA 02:  - SAÍDA DA ESCOLA ESTADUAL JAPORÃ PASSANDO PELA RUA “A”.,LINHA INTERNACIONAL, , ESTRADA PAINEIRINHA, PONTE DO RIO PYRATEI ATÉ ANTIGO JOÃO DA BOTA, COM RETORNO À LINHA INTERNACIONAL ( SANTA FÉ), FAZENDA ESTRELA E ESTRADA MESQUITA, ESTRADA DO SRº MIGUEL, COM RETORNO PARA A ESCOLA ESTADUAL JAPORÃ.
O PERCURSO SERÁ PERCORRIDO 02 (DUAS) VEZES AO DIA.   
VEÍCULO: MICRO-ÔNIBUS 
QUILOMETRAGEM: 164,32 KM/DIA – 34.342,88 KM/ANO LETIVO
PERÍODO/FREQÜÊNCIA: VESPERTINO</t>
  </si>
  <si>
    <t>3</t>
  </si>
  <si>
    <t>13590</t>
  </si>
  <si>
    <t>LINHA 03:  - SAÍDA DA ESCOLA ESTADUAL DE JAPORÃ PASSANDO PELA RODOVIA 386 ATÉ RUA INDIANA/PA SAVANA,TRAVESSÃO JOÃO DA INDIANA ( CHAPÉU PRETO), DOURADÃO, ESTRADA MINERVA( NENÊ DE SOUZA) , ESTRADA GAZIN ( FAZENDA PRIMOR) E RUA “M”.
O PERCURSO SERÁ PERCORRIDO 03 (TRÊS) VEZES AO DIA.   
VEÍCULO: MICRO-ÔNIBUS 
QUILOMETRAGEM:   131,1 KM/DIA – 27.399,90 KM/ANO LETIVO
PERÍODO/FREQÜÊNCIA: VESPERTINO E NOTURNO</t>
  </si>
  <si>
    <t>4</t>
  </si>
  <si>
    <t>13591</t>
  </si>
  <si>
    <t>LINHA 04:  - SAÍDA DA ESCOLA MUNICIPAL JOSÉ DE ALENCAR EM JACAREÍ PARA O ASSENTAMENTO JACOB FRANCIOZI PASSANDO POR TODOS OS TRAVESSÕES DESTACADOS COMO ASSENTAMENTO DO MST, PASSANDO PELA ALDEIA PORTO LINDO, PERCORRENDO ATÉ A ESCOLA JOSÉ DE ALENCAR EM JACAREÍ.
 O PERCURSO SERÁ PERCORRIDO 03 (TRÊS) VEZES AO DIA.   
VEÍCULO: ÔNIBUS 
  QUILOMETRAGEM: 176,43 KM/DIA – 36.873,87 KM/ANO LETIVO
PERÍODO/FREQÜÊNCIA: MATUTINO E NOTURNO</t>
  </si>
  <si>
    <t>5</t>
  </si>
  <si>
    <t>13592</t>
  </si>
  <si>
    <t>LINHA 05: - SAÍDA DA ESCOLA MUNICIPAL JOSÉ DE ALENCAR EM JACAREÍ PARA O ASSENTAMENTO JACOB FRANCIOZI PASSANDO POR TODOS OS TRAVESSÕES DESTACADOS COMO ASSENTAMENTO DO FETAGRI PERCORRENDO ATÉ A ESCOLA JOSÉ DE ALENCAR EM JACAREÍ.
O PERCURSO SERÁ PERCORRIDO 03 (TRÊS) VEZES AO DIA.   
VEÍCULO: ÔNIBUS 
QUILOMETRAGEM: 209,87 KM/DIA – 43.862,83 KM/ANO LETIVO
PERÍODO/FREQÜÊNCIA: MATUTINO E  NOTURNO</t>
  </si>
  <si>
    <t>6</t>
  </si>
  <si>
    <t>13593</t>
  </si>
  <si>
    <t>LINHA 06:  - SAÍDA DA ESCOLA MUNICIPAL JOSÉ DE ALENCAR EM JACAREÍ PASSANDO PELA ALDEIA PORTO LINDO E ASSENTAMENTO INDIANÓPOLIS E RETORNADO ATÉ A ESCOLA JOSÉ DE ALENCAR EM JACAREÍ.
O PERCURSO SERÁ PERCORRIDO 04 (QUATRO) VEZES AO DIA.   
VEÍCULO: ÔNIBUS 
QUILOMETRAGEM: 170,00 KM/DIA – 35.530,00 KM/ANO LETIVO
PERÍODO/FREQÜÊNCIA: MATUTINO, VESPERTINO E NOTURNO</t>
  </si>
  <si>
    <t>7</t>
  </si>
  <si>
    <t>13594</t>
  </si>
  <si>
    <t>LINHA 08:- SAÍDA DA ESCOLA PÓLO MUNICIPAL JOSÉ DE ALENCAR EM JACAREÍ, PASSANDO PELA LINHA INTERNACIONAL, ESTRADA GUAVIRÁ, FAZENDA PARAÍSO (MIL ALQUEIRES), PONTE DO RIO PIRATEY SEGUINDO ATÉ A BIFURCAÇÃO E  RETORNANDO A ESCOLA PÓLO JOSÉ DE ALENCAR EM JACAREÍ.
O PERCURSO SERÁ PERCORRIDO 03 (TRÊS) VEZES AO DIA.   
VEÍCULO: MICRO-ÔNIBUS 
QUILOMETRAGEM: 214,38 KM/DIA – 44.805,42 KM/ANO LETIVO
PERÍODO/FREQÜÊNCIA: MATUTINO E NOTURNO</t>
  </si>
  <si>
    <t>8</t>
  </si>
  <si>
    <t>13595</t>
  </si>
  <si>
    <t>LINHA 10:  - SAÍDA DA ESCOLA PÓLO MUNICIPAL JOSÉ DE ALENCAR EM  JACAREÍ COM DESTINO AO ASSENTAMENTO P. A. SAVANA, PASSANDO PELOS TRAVESSÕES ( CHICLETE, SEDE (ATÉ LOTE 77E 60),  MORUMBI, JAPORÃ, REDE DE LUZ (LOTE SRº LUIZÃO) E BAIRRO DOURADÃO (SÍTIO MÁXIMO) E RETORNANDO PELA  RODOVIA MS 386   À ESCOLA MUNICIPAL JOSÉ DE ALENCAR NO CONSIDERADO DISTRITO DE JACAREÍ.
O PERCURSO SERÁ PERCORRIDO 03 (TRÊS) VEZES AO DIA.   
VEÍCULO: ÔNIBUS 
QUILOMETRAGEM: 117,3 KM/DIA – 24.515,70 KM/ANO LETIVO
PERÍODO/FREQÜÊNCIA: MATUTINO E  VESPERTINO</t>
  </si>
  <si>
    <t>9</t>
  </si>
  <si>
    <t>13596</t>
  </si>
  <si>
    <t>LINHA 11:  - SAÍDA DA ESCOLA PÓLO MUNICIPAL JOSÉ DE ALENCAR EM JACAREÍ, PASSANDO PELA FAZENDA JACAREÍ, FAZENDA CASA BRANCA, FAZENDA REMANSO, ALDEIA REMANSO GUAÇU, RODOVIA MS 386 ATE A MISSÃO, COM RETORNO PELA  RODOVIA MS 386 ATE   ESCOLA MUNICIPAL JOSÉ DE ALENCAR NO CONSIDERADO DISTRITO DE JACAREÍ.
O PERCURSO SERÁ PERCORRIDO 04 (QUATRO) VEZES AO DIA.   
VEÍCULO: ÔNIBUS  
   QUILOMETRAGEM: 179,28 KM/DIA – 37.469,52 KM/ANO LETIVO
PERÍODO/FREQÜÊNCIA: MATUTINO, VESPERTINO E NOTURNO</t>
  </si>
  <si>
    <t>10</t>
  </si>
  <si>
    <t>13597</t>
  </si>
  <si>
    <t>LINHA 12: - SAÍDA DO ASSENTAMENTO INDIANÓPOLIS,  PASSANDO PELA ALDEIA YVIKATU ( FAZENDA CASA BRANCA) E ALDEIA PORTO LINDO NA ESCOLA BOM VIVER II, ESTRADA DO ONÉSIO, ESCOLA DRº NELSON DE ARAUJO, ESTRADA JOAQUIM, ESCOLA NOVA SRº ALEXANDRE E ESCOLA PÓLO INDÍGENA,  COM RETORNO OBEDECENDO O MESMO ITINERÁRIO.
O PERCURSO SERÁ PERCORRIDO 04 (QUATRO) VEZES AO DIA.   
VEÍCULO: ÔNIBUS 
QUILOMETRAGEM: 156  KM/DIA – 32.604,00 KM/ANO LETIVO
PERÍODO/FREQÜÊNCIA: MATUTINO, VESPERTINO E NOTURNO</t>
  </si>
  <si>
    <t>11</t>
  </si>
  <si>
    <t>13598</t>
  </si>
  <si>
    <t>LINHA 13:  - SAÍDA DO ASSENTAMENTO TAGROS PASSANDO PELA ALDEIA. PORTO LINDO – GUASSORÍ, ESCOLA BOM VIVER II, ESCOLA SABEDORIA TRADICIONAL, EXT. DRº NELSON DE ARAUJO , ESCOLA PÓLO MUNICIPAL INDÍGENA ATÉ A EXT. JOAQUIM MARTINS  NO SR° ALEXANDRE,  COM RETORNO OBEDECENDO O MESMO ITINERÁRIO.
O PERCURSO SERÁ PERCORRIDO 0 (QUATRO) VEZES AO DIA.   
VEÍCULO: ÔNIBUS 
   QUILOMETRAGEM: 140,16 KM/DIA – 29.293,44 KM/ANO LETIVO
PERÍODO/FREQÜÊNCIA: MATUTINO, VESPERTINO E NOTURNO</t>
  </si>
  <si>
    <t>12</t>
  </si>
  <si>
    <t>13599</t>
  </si>
  <si>
    <t>LINHA 21:  - SAÍDA DA EXTENSÃO DR NELSON DE ARAÚJO PELA MS 386 EM DIREÇÃO À FAZENDA PALOMA, PASSANDO PELO POSTO FISCAL, RETORNANDO ATÉ À GORDA, PASSANDO PELO POSTO 2, POSTO 1, PAULO AGENTE, ENTRADA YVYKATU, CIPRIANO, ENTRADA CAIXA D’ÁGUA, CIRILO, RETORNANDO AO PONTO DE ORIGEM. 
O PERCURSO SERÁ PERCORRIDO 03 (TRÊS) VEZES AO DIA.   
VEÍCULO: ÔNIBUS 
QUILOMETRAGEM: 71,664 KM/DIA – 14.977,78 KM/ANO LETIVO
PERÍODO/FREQÜÊNCIA:  MATUTINO E VESPERTINO</t>
  </si>
  <si>
    <t>13</t>
  </si>
  <si>
    <t>13600</t>
  </si>
  <si>
    <t>LINHA 23:  - SAÍDA DA ENTRADA DA FAZENDA REMANSO PELA MS 386, ENTRANDO NA ESTRADA DA CAIXA D’ÁGUA EM DIREÇÃO AO POSTO 1 ESCOLA POLO TEKOHÁ, SEGUINDO EM DIREÇÃO AO ASSENTAMENTO INDIANÓPOLIS, PASSANDO PELO GUASSURI E RETORNANDO PARA A MS 386, PASSANDO PELA GORDA E SEGUINDO EM DIREÇÃO AO COLÉGIO IGUATEMI NA CIDADE DE IGUATEMI MS. PARA RETORNAR, FAZ TODO O MESMO PERCURSO. O PERCURSO SERÁ PERCORRIDO 02 (DUAS) VEZES AO DIA.   
VEÍCULO: ÔNIBUS 
QUILOMETRAGEM: 137 KM/DIA – 28.633,00 KM/ANO LETIVO
PERÍODO/FREQÜÊNCIA:  NOTURNO</t>
  </si>
  <si>
    <t>14</t>
  </si>
  <si>
    <t>13602</t>
  </si>
  <si>
    <t>LINHA 24:  - SAÍDA DO POSTO 1, EXTENSÃO BOM VIVER EM DIREÇÃO À ESCOLA DO ALFREDO, SEGUINDO EM DIREÇÃO À ESCOLA POLO TEKOHÁ, ATÉ A MATINHA, RETORNANDO PELO MESMO ITINERÁRIO EM DIREÇÃO À CASA DO CÉLIO E SEGUINDO DAÍ EM DIREÇÃO AO POSTO 1 E EXTENSÃO BOM VIVER, SEU PONTO DE ORIGEM. 
O PERCURSO SERÁ PERCORRIDO 03 (TRÊS) VEZES AO DIA.   
VEÍCULO: ÔNIBUS 
QUILOMETRAGEM: 59,324 KM/DIA – 12.398,72 KM/ANO LETIVO
PERÍODO/FREQÜÊNCIA:  VESPERTINO</t>
  </si>
  <si>
    <t>Declaro que examinei, conheço e me submeto a todas as condições contidas no Edital da presente Licitação modalidade PREGÃO PRESENCIAL Nº 0003/2018,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</si>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</sst>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8"/>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25777.850000000002</v>
      </c>
      <c r="G21" s="91">
        <v>3.26</v>
      </c>
      <c r="H21" s="22"/>
      <c r="I21" s="89">
        <v>0</v>
      </c>
      <c r="J21" s="24">
        <f>SUM(F21*I21)</f>
        <v>0</v>
      </c>
      <c r="K21" s="25"/>
      <c r="L21" s="25"/>
      <c r="M21" s="25"/>
      <c r="N21" s="25"/>
      <c r="O21" s="25"/>
    </row>
    <row r="22" spans="1:15" s="26" customFormat="1" ht="14.25">
      <c r="A22" s="79" t="s">
        <v>31</v>
      </c>
      <c r="B22" s="79" t="s">
        <v>36</v>
      </c>
      <c r="C22" s="79" t="s">
        <v>37</v>
      </c>
      <c r="D22" s="85" t="s">
        <v>38</v>
      </c>
      <c r="E22" s="79" t="s">
        <v>35</v>
      </c>
      <c r="F22" s="93">
        <v>34342.880000000005</v>
      </c>
      <c r="G22" s="91">
        <v>3.26</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27399.9</v>
      </c>
      <c r="G23" s="91">
        <v>3.26</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36873.869999999995</v>
      </c>
      <c r="G24" s="91">
        <v>4.55</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43862.83</v>
      </c>
      <c r="G25" s="91">
        <v>4.55</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35530</v>
      </c>
      <c r="G26" s="91">
        <v>4.55</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44805.420000000006</v>
      </c>
      <c r="G27" s="91">
        <v>3.26</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24515.7</v>
      </c>
      <c r="G28" s="91">
        <v>4.55</v>
      </c>
      <c r="H28" s="22"/>
      <c r="I28" s="89">
        <v>0</v>
      </c>
      <c r="J28" s="24">
        <f t="shared" si="0"/>
        <v>0</v>
      </c>
      <c r="K28" s="35"/>
      <c r="L28" s="36"/>
      <c r="M28" s="35"/>
      <c r="N28" s="35"/>
    </row>
    <row r="29" spans="1:14" s="26" customFormat="1" ht="14.25">
      <c r="A29" s="79" t="s">
        <v>31</v>
      </c>
      <c r="B29" s="79" t="s">
        <v>57</v>
      </c>
      <c r="C29" s="79" t="s">
        <v>58</v>
      </c>
      <c r="D29" s="85" t="s">
        <v>59</v>
      </c>
      <c r="E29" s="79" t="s">
        <v>35</v>
      </c>
      <c r="F29" s="93">
        <v>37469.520000000004</v>
      </c>
      <c r="G29" s="91">
        <v>4.55</v>
      </c>
      <c r="H29" s="22"/>
      <c r="I29" s="89">
        <v>0</v>
      </c>
      <c r="J29" s="24">
        <f t="shared" si="0"/>
        <v>0</v>
      </c>
      <c r="K29" s="35"/>
      <c r="L29" s="36"/>
      <c r="M29" s="35"/>
      <c r="N29" s="35"/>
    </row>
    <row r="30" spans="1:14" s="26" customFormat="1" ht="14.25">
      <c r="A30" s="79" t="s">
        <v>31</v>
      </c>
      <c r="B30" s="79" t="s">
        <v>60</v>
      </c>
      <c r="C30" s="79" t="s">
        <v>61</v>
      </c>
      <c r="D30" s="85" t="s">
        <v>62</v>
      </c>
      <c r="E30" s="79" t="s">
        <v>35</v>
      </c>
      <c r="F30" s="93">
        <v>32604</v>
      </c>
      <c r="G30" s="91">
        <v>4.55</v>
      </c>
      <c r="H30" s="22"/>
      <c r="I30" s="89">
        <v>0</v>
      </c>
      <c r="J30" s="24">
        <f t="shared" si="0"/>
        <v>0</v>
      </c>
      <c r="K30" s="35"/>
      <c r="L30" s="36"/>
      <c r="M30" s="35"/>
      <c r="N30" s="35"/>
    </row>
    <row r="31" spans="1:14" s="26" customFormat="1" ht="14.25">
      <c r="A31" s="79" t="s">
        <v>31</v>
      </c>
      <c r="B31" s="79" t="s">
        <v>63</v>
      </c>
      <c r="C31" s="79" t="s">
        <v>64</v>
      </c>
      <c r="D31" s="85" t="s">
        <v>65</v>
      </c>
      <c r="E31" s="79" t="s">
        <v>35</v>
      </c>
      <c r="F31" s="93">
        <v>29293.440000000002</v>
      </c>
      <c r="G31" s="91">
        <v>4.55</v>
      </c>
      <c r="H31" s="22"/>
      <c r="I31" s="89">
        <v>0</v>
      </c>
      <c r="J31" s="24">
        <f t="shared" si="0"/>
        <v>0</v>
      </c>
      <c r="K31" s="35"/>
      <c r="L31" s="36"/>
      <c r="M31" s="35"/>
      <c r="N31" s="35"/>
    </row>
    <row r="32" spans="1:14" s="26" customFormat="1" ht="14.25">
      <c r="A32" s="79" t="s">
        <v>31</v>
      </c>
      <c r="B32" s="79" t="s">
        <v>66</v>
      </c>
      <c r="C32" s="79" t="s">
        <v>67</v>
      </c>
      <c r="D32" s="85" t="s">
        <v>68</v>
      </c>
      <c r="E32" s="79" t="s">
        <v>35</v>
      </c>
      <c r="F32" s="93">
        <v>14977.779999999999</v>
      </c>
      <c r="G32" s="91">
        <v>4.55</v>
      </c>
      <c r="H32" s="22"/>
      <c r="I32" s="89">
        <v>0</v>
      </c>
      <c r="J32" s="24">
        <f t="shared" si="0"/>
        <v>0</v>
      </c>
      <c r="K32" s="35"/>
      <c r="L32" s="36"/>
      <c r="M32" s="35"/>
      <c r="N32" s="35"/>
    </row>
    <row r="33" spans="1:14" s="26" customFormat="1" ht="14.25">
      <c r="A33" s="79" t="s">
        <v>31</v>
      </c>
      <c r="B33" s="79" t="s">
        <v>69</v>
      </c>
      <c r="C33" s="79" t="s">
        <v>70</v>
      </c>
      <c r="D33" s="85" t="s">
        <v>71</v>
      </c>
      <c r="E33" s="79" t="s">
        <v>35</v>
      </c>
      <c r="F33" s="93">
        <v>28633</v>
      </c>
      <c r="G33" s="91">
        <v>4.55</v>
      </c>
      <c r="H33" s="22"/>
      <c r="I33" s="89">
        <v>0</v>
      </c>
      <c r="J33" s="24">
        <f t="shared" si="0"/>
        <v>0</v>
      </c>
      <c r="K33" s="35"/>
      <c r="L33" s="36"/>
      <c r="M33" s="35"/>
      <c r="N33" s="35"/>
    </row>
    <row r="34" spans="1:14" s="26" customFormat="1" ht="14.25">
      <c r="A34" s="79" t="s">
        <v>31</v>
      </c>
      <c r="B34" s="79" t="s">
        <v>72</v>
      </c>
      <c r="C34" s="79" t="s">
        <v>73</v>
      </c>
      <c r="D34" s="85" t="s">
        <v>74</v>
      </c>
      <c r="E34" s="79" t="s">
        <v>35</v>
      </c>
      <c r="F34" s="93">
        <v>12398.72</v>
      </c>
      <c r="G34" s="91">
        <v>4.55</v>
      </c>
      <c r="H34" s="22"/>
      <c r="I34" s="89">
        <v>0</v>
      </c>
      <c r="J34" s="24">
        <f t="shared" si="0"/>
        <v>0</v>
      </c>
      <c r="K34" s="35"/>
      <c r="L34" s="36"/>
      <c r="M34" s="35"/>
      <c r="N34" s="35"/>
    </row>
    <row r="35" spans="1:14" s="26" customFormat="1" ht="14.25">
      <c r="A35" s="84" t="s">
        <v>21</v>
      </c>
      <c r="B35" s="27"/>
      <c r="C35" s="27"/>
      <c r="D35" s="28"/>
      <c r="E35" s="29"/>
      <c r="F35" s="30"/>
      <c r="G35" s="30"/>
      <c r="H35" s="22"/>
      <c r="I35" s="94">
        <f>SUM(J21:J34)</f>
        <v>0</v>
      </c>
      <c r="J35" s="24">
        <f t="shared" si="0"/>
        <v>0</v>
      </c>
      <c r="K35" s="35"/>
      <c r="L35" s="36"/>
      <c r="M35" s="35"/>
      <c r="N35" s="35"/>
    </row>
    <row r="37" spans="1:14" s="26" customFormat="1" ht="84.75" customHeight="1">
      <c r="A37" s="81" t="s">
        <v>75</v>
      </c>
      <c r="B37" s="27"/>
      <c r="C37" s="27"/>
      <c r="D37" s="28"/>
      <c r="E37" s="29"/>
      <c r="F37" s="30"/>
      <c r="G37" s="82" t="s">
        <v>77</v>
      </c>
      <c r="H37" s="22"/>
      <c r="I37" s="23">
        <v>0</v>
      </c>
      <c r="J37" s="24">
        <f t="shared" si="0"/>
        <v>0</v>
      </c>
      <c r="K37" s="35"/>
      <c r="L37" s="36"/>
      <c r="M37" s="35"/>
      <c r="N37" s="35"/>
    </row>
    <row r="38" spans="1:14" s="26" customFormat="1" ht="30" customHeight="1">
      <c r="A38" s="82" t="s">
        <v>76</v>
      </c>
      <c r="B38" s="27"/>
      <c r="C38" s="27"/>
      <c r="D38" s="28"/>
      <c r="E38" s="29"/>
      <c r="F38" s="30"/>
      <c r="G38" s="30"/>
      <c r="H38" s="22"/>
      <c r="I38" s="23">
        <v>0</v>
      </c>
      <c r="J38" s="24">
        <f t="shared" si="0"/>
        <v>0</v>
      </c>
      <c r="K38" s="35"/>
      <c r="L38" s="36"/>
      <c r="M38" s="35"/>
      <c r="N38"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35:H35"/>
    <mergeCell ref="I35:J35"/>
    <mergeCell ref="A37:F37"/>
    <mergeCell ref="G37:J38"/>
    <mergeCell ref="A38:F38"/>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