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<sst xmlns="http://schemas.openxmlformats.org/spreadsheetml/2006/main" count="896" uniqueCount="552">
  <si>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</si>
  <si>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</si>
  <si>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</si>
  <si>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</si>
  <si>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</si>
  <si>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</si>
  <si>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</si>
  <si>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</si>
  <si>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</si>
  <si>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</si>
  <si>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</si>
  <si>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</si>
  <si>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</si>
  <si>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</si>
  <si>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</si>
  <si>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</si>
  <si>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</si>
  <si>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QUANTIDADE</t>
  </si>
  <si>
    <t>VALOR MÁXIMO</t>
  </si>
  <si>
    <t>MARCA OFERTADA</t>
  </si>
  <si>
    <t>VALOR UNITÁRIO</t>
  </si>
  <si>
    <t>VALOR TOTAL</t>
  </si>
  <si>
    <t>LOTE</t>
  </si>
  <si>
    <t>UNID.</t>
  </si>
  <si>
    <t>DESCRIÇÃO DO PRODUTO/SERVIÇO</t>
  </si>
  <si>
    <t>PREFEITURA DO MUNICÍPIO DE MUNDO NOVO</t>
  </si>
  <si>
    <t>0040/2017   -   PREGÃO Nº 0007/2017</t>
  </si>
  <si>
    <t>MENOR PREÇO POR ITEM</t>
  </si>
  <si>
    <t>0001</t>
  </si>
  <si>
    <t>1</t>
  </si>
  <si>
    <t>30372</t>
  </si>
  <si>
    <t>ACEBROFILINA 5 MG/ML (INFANTIL) - FRASCO COM 120 ML + COPO DOSADOR</t>
  </si>
  <si>
    <t>UN</t>
  </si>
  <si>
    <t>2</t>
  </si>
  <si>
    <t>20672</t>
  </si>
  <si>
    <t>ACETATO DE BETAMETASONA + FOSFATO DISSÓDICO DE BETAMETASONA (3MG + 3MG) ML SUSP. INJETÁVEL.</t>
  </si>
  <si>
    <t>3</t>
  </si>
  <si>
    <t>30262</t>
  </si>
  <si>
    <t>ACETILCISTEÍNA XAROPE ADULTO 40 MG/ML C/ COPO DOSADOR</t>
  </si>
  <si>
    <t>4</t>
  </si>
  <si>
    <t>20674</t>
  </si>
  <si>
    <t>ACICLOVIR 200MG COMPRIMIDO</t>
  </si>
  <si>
    <t>5</t>
  </si>
  <si>
    <t>20807</t>
  </si>
  <si>
    <t>ACICLOVIR 50MG CREME</t>
  </si>
  <si>
    <t>6</t>
  </si>
  <si>
    <t>16848</t>
  </si>
  <si>
    <t>ACIDO ACETILSALICILICO COMPRIMIDO 100 MG</t>
  </si>
  <si>
    <t>7</t>
  </si>
  <si>
    <t>16938</t>
  </si>
  <si>
    <t>ACIDO FOLICO, COMPRIMIDO 5MG</t>
  </si>
  <si>
    <t>8</t>
  </si>
  <si>
    <t>20771</t>
  </si>
  <si>
    <t>ÁGUA PARA INJEÇÃO 5ML AMPOLA</t>
  </si>
  <si>
    <t>9</t>
  </si>
  <si>
    <t>20675</t>
  </si>
  <si>
    <t>ALBENDAZOL 400MG COMPRIMIDO MASTIGÁVEL</t>
  </si>
  <si>
    <t>10</t>
  </si>
  <si>
    <t>11020</t>
  </si>
  <si>
    <t>ALBENDAZOL SOL. ORAL 40 MG/ML</t>
  </si>
  <si>
    <t>11</t>
  </si>
  <si>
    <t>30263</t>
  </si>
  <si>
    <t>ALCACHOFRA (CYNARA SCOLYMUS L.) CÁPSULA OU COMPRIMIDO 200 MG</t>
  </si>
  <si>
    <t>12</t>
  </si>
  <si>
    <t>11216</t>
  </si>
  <si>
    <t>ÁLCOOL ETÍLICO 70% EM FRASCO PLÁSTICO DE 1 LITRO, TENDO LACRE DE INVIOLABILIDADE. EMBALAGEM INDIVIDUAL CONSTANDO EXTERNAMENTE MARCA COMERCIAL E PROCEDÊNCIA DE FABRICAÇÃO E RECOMENDAÇÕES PARA ARMAZENAMENTO. VALIDADE MÍNIMA DE 02 ANOS A PARTIR DA DATA DE ENTREGA.</t>
  </si>
  <si>
    <t>L</t>
  </si>
  <si>
    <t>13</t>
  </si>
  <si>
    <t>16852</t>
  </si>
  <si>
    <t>ALENDRONATO DE SÓDIO 70 MG - COMPRIMIDO</t>
  </si>
  <si>
    <t>14</t>
  </si>
  <si>
    <t>16907</t>
  </si>
  <si>
    <t>ALOPURINOL 300 MG-COMPRIMIDO</t>
  </si>
  <si>
    <t>15</t>
  </si>
  <si>
    <t>20676</t>
  </si>
  <si>
    <t>AMINOFILINA 100MG COMPRIMIDO</t>
  </si>
  <si>
    <t>16</t>
  </si>
  <si>
    <t>16803</t>
  </si>
  <si>
    <t>AMITRIPTILINA COMPRIMIDO 25 MG</t>
  </si>
  <si>
    <t>17</t>
  </si>
  <si>
    <t>30376</t>
  </si>
  <si>
    <t>AMOXICILINA + CLAVULANATO DE POTÁSSIO 50 + 12,5 MG/ML (SUSPENSÃO ORAL) FRASCO COM 75 ML + COPO DOSADOR</t>
  </si>
  <si>
    <t>18</t>
  </si>
  <si>
    <t>30373</t>
  </si>
  <si>
    <t>AMOXICILINA 50 MG/ML SUSPENSÃO (FRASCO COM 60 ML + COPO DOSADOR)</t>
  </si>
  <si>
    <t>19</t>
  </si>
  <si>
    <t>20677</t>
  </si>
  <si>
    <t>AMOXILINA 500MG COMPRIMIDO OU CAPSULA</t>
  </si>
  <si>
    <t>20</t>
  </si>
  <si>
    <t>20678</t>
  </si>
  <si>
    <t>ANLODIPINO, BESILATO 10MG COMPRIMIDO</t>
  </si>
  <si>
    <t>21</t>
  </si>
  <si>
    <t>21156</t>
  </si>
  <si>
    <t>ANLODIPINO, BESILATO 5MG COMPRIMIDO</t>
  </si>
  <si>
    <t>22</t>
  </si>
  <si>
    <t>16814</t>
  </si>
  <si>
    <t>ATENOLOL 50 MG - COMPRIMIDO</t>
  </si>
  <si>
    <t>23</t>
  </si>
  <si>
    <t>30375</t>
  </si>
  <si>
    <t>AZITROMICINA 40 MG/ML (600 MG) PÓ PARA SUSPENSÃO ORAL + COPO OU SERINGA DOSADORA</t>
  </si>
  <si>
    <t>24</t>
  </si>
  <si>
    <t>16805</t>
  </si>
  <si>
    <t>AZITROMICINA 500 MG - COMPRIMIDO</t>
  </si>
  <si>
    <t>25</t>
  </si>
  <si>
    <t>30264</t>
  </si>
  <si>
    <t>BARBATIMÃO (STRYPHNODENDRON ADSTRINGENS) POMADA OU CREME 60 MG/G - TUBO COM 50 G</t>
  </si>
  <si>
    <t>26</t>
  </si>
  <si>
    <t>16686</t>
  </si>
  <si>
    <t>BECLOMETASONA, DIPROPIANATO USO ORAL 250MCG SPRAY FRASCO DOSEADOR COM AEROGADOR NASAL C/200 DOSES.</t>
  </si>
  <si>
    <t>27</t>
  </si>
  <si>
    <t>20680</t>
  </si>
  <si>
    <t>BENZILPENICILINA BENZATINA PÓ PARA SUSPENSÃO INJETAVEL 600.000 UI</t>
  </si>
  <si>
    <t>28</t>
  </si>
  <si>
    <t>16858</t>
  </si>
  <si>
    <t>BENZILPENICILINA BENZATINA SUSPENSÃO INJETÁVEL 1200.000UI, AMPOLA</t>
  </si>
  <si>
    <t>29</t>
  </si>
  <si>
    <t>30374</t>
  </si>
  <si>
    <t>BENZOILMETRONIDAZOL 40 MG/ML - FRASCO COM 100 ML + COPO DOSADOR</t>
  </si>
  <si>
    <t>30</t>
  </si>
  <si>
    <t>20813</t>
  </si>
  <si>
    <t>BROMETO DE IPRATROPIO, SOLUÇÃO INALANTE 0,25 MG/ML</t>
  </si>
  <si>
    <t>31</t>
  </si>
  <si>
    <t>20860</t>
  </si>
  <si>
    <t>BROMOPRIPA 4MG/ML SOL. ORAL GOTAS 20ML</t>
  </si>
  <si>
    <t>32</t>
  </si>
  <si>
    <t>20814</t>
  </si>
  <si>
    <t>BUDESONIDA 32MCG AEROSOL NASAL</t>
  </si>
  <si>
    <t>33</t>
  </si>
  <si>
    <t>20815</t>
  </si>
  <si>
    <t>BUDESONIDA 64MCG AEROSOL NASAL</t>
  </si>
  <si>
    <t>34</t>
  </si>
  <si>
    <t>16862</t>
  </si>
  <si>
    <t>CAPTORPIL 25 MG - COMPRIMIDO</t>
  </si>
  <si>
    <t>35</t>
  </si>
  <si>
    <t>30377</t>
  </si>
  <si>
    <t>CARBAMAZEPINA 20 MG/ML (SUSPENSÃO ORAL) FRASCO COM 150 ML + COPO OU SERINGA DOSADORA</t>
  </si>
  <si>
    <t>36</t>
  </si>
  <si>
    <t>16895</t>
  </si>
  <si>
    <t>CARBAMAZEPINA 200 MG-COMPRIMIDO</t>
  </si>
  <si>
    <t>37</t>
  </si>
  <si>
    <t>16863</t>
  </si>
  <si>
    <t>CARBONATO DE CÁLCIO + COLECALCIFENOL 500 MG 400UI - COMPRIMIDO</t>
  </si>
  <si>
    <t>38</t>
  </si>
  <si>
    <t>16898</t>
  </si>
  <si>
    <t>CARBONATO DE LITIO 300 MG-COMPRIMIDO</t>
  </si>
  <si>
    <t>39</t>
  </si>
  <si>
    <t>16806</t>
  </si>
  <si>
    <t>CARVEDILOL 12,5 MG - COMPRIMIDO</t>
  </si>
  <si>
    <t>40</t>
  </si>
  <si>
    <t>16809</t>
  </si>
  <si>
    <t>CARVEDILOL 3,125 MG-COMPRIMIDO</t>
  </si>
  <si>
    <t>41</t>
  </si>
  <si>
    <t>30267</t>
  </si>
  <si>
    <t>CEFALEXINA 50 MG/ML SUSP ORAL C/ COPO DOSADOR</t>
  </si>
  <si>
    <t>42</t>
  </si>
  <si>
    <t>30268</t>
  </si>
  <si>
    <t>CEFALEXINA 500 MG - CÁPSULA OU COMPRIMIDOS</t>
  </si>
  <si>
    <t>43</t>
  </si>
  <si>
    <t>17768</t>
  </si>
  <si>
    <t>CEFTRIAXONA SODICA 1G INJ IM CX 1FA+DIL</t>
  </si>
  <si>
    <t>44</t>
  </si>
  <si>
    <t>16834</t>
  </si>
  <si>
    <t>CETOCONAZOL 2% CREME</t>
  </si>
  <si>
    <t>45</t>
  </si>
  <si>
    <t>16808</t>
  </si>
  <si>
    <t>CINARIZINA 75 MG</t>
  </si>
  <si>
    <t>46</t>
  </si>
  <si>
    <t>16846</t>
  </si>
  <si>
    <t>CIPROFLOXACINO 500MG-COMPRIMIDO</t>
  </si>
  <si>
    <t>47</t>
  </si>
  <si>
    <t>20819</t>
  </si>
  <si>
    <t>CLONAPEZAN 2,5 MG/ML SOLUÇÃO ORAL</t>
  </si>
  <si>
    <t>48</t>
  </si>
  <si>
    <t>16811</t>
  </si>
  <si>
    <t>CLOPIDOGREL, BISSULFATO 75 MG COMPRIMIDO</t>
  </si>
  <si>
    <t>49</t>
  </si>
  <si>
    <t>20861</t>
  </si>
  <si>
    <t>CLORETO DE POTASSIO 6% SOL.ORAL 100ML</t>
  </si>
  <si>
    <t>50</t>
  </si>
  <si>
    <t>20820</t>
  </si>
  <si>
    <t>CLORETO DE SÓDIO 0,9% SOLUÇÃO NASAL</t>
  </si>
  <si>
    <t>51</t>
  </si>
  <si>
    <t>20684</t>
  </si>
  <si>
    <t>CLORIDRATO CLOMIPRAMINA 25 MG COMPRIMIDO</t>
  </si>
  <si>
    <t>52</t>
  </si>
  <si>
    <t>30378</t>
  </si>
  <si>
    <t>CLORIDRATO DE AMBROXOL (30 MG/ML) XAROPE ADULTO - FRASCO COM 100 ML + COPO DOSADOR</t>
  </si>
  <si>
    <t>53</t>
  </si>
  <si>
    <t>30379</t>
  </si>
  <si>
    <t>CLORIDRATO DE AMBROXOL 15 MG/ML - FRASCO COM 100 ML + COPO DOSADOR</t>
  </si>
  <si>
    <t>54</t>
  </si>
  <si>
    <t>20685</t>
  </si>
  <si>
    <t>CLORIDRATO DE AMIODARONA 200MG COMPRIMIDO</t>
  </si>
  <si>
    <t>55</t>
  </si>
  <si>
    <t>20687</t>
  </si>
  <si>
    <t>CLORIDRATO DE BIPERIDENO 2MG COMPRIMIDO</t>
  </si>
  <si>
    <t>56</t>
  </si>
  <si>
    <t>20689</t>
  </si>
  <si>
    <t>CLORIDRATO DE CLORPROMAZINA 100MG COMPRIMIDO</t>
  </si>
  <si>
    <t>57</t>
  </si>
  <si>
    <t>20690</t>
  </si>
  <si>
    <t>CLORIDRATO DE CLORPROMAZINA 25 MG COMPRIMIDO</t>
  </si>
  <si>
    <t>58</t>
  </si>
  <si>
    <t>16280</t>
  </si>
  <si>
    <t>CLORIDRATO DE FLUOXETINA 20 MG</t>
  </si>
  <si>
    <t>59</t>
  </si>
  <si>
    <t>20821</t>
  </si>
  <si>
    <t>CLORIDRATO DE LIDOCAINA 2% GEL 30 GRS</t>
  </si>
  <si>
    <t>60</t>
  </si>
  <si>
    <t>20693</t>
  </si>
  <si>
    <t>CLORIDRATO DE METFORMINA 500MG COMPRIMIDO</t>
  </si>
  <si>
    <t>61</t>
  </si>
  <si>
    <t>20822</t>
  </si>
  <si>
    <t>CLORIDRATO DE METOCLOPRAMIDA 4MG/ML SOLUÇÃO ORAL 10ML.</t>
  </si>
  <si>
    <t>62</t>
  </si>
  <si>
    <t>20696</t>
  </si>
  <si>
    <t>CLORIDRATO DE METOCLOPRAMIDA 5MG/ML SOLUÇÃO INJETAVEL</t>
  </si>
  <si>
    <t>63</t>
  </si>
  <si>
    <t>20697</t>
  </si>
  <si>
    <t>CLORIDRATO DE PROMETAZINA 25 COMPRIMIDO</t>
  </si>
  <si>
    <t>64</t>
  </si>
  <si>
    <t>20700</t>
  </si>
  <si>
    <t>CLORIDRATO DE RANITIDINA 150MG COMPRIMIDO</t>
  </si>
  <si>
    <t>65</t>
  </si>
  <si>
    <t>20701</t>
  </si>
  <si>
    <t>CLORIDRATO DE RANITIDINA 25 MG/ML SOLUÇÃO INJETÁVEL.</t>
  </si>
  <si>
    <t>66</t>
  </si>
  <si>
    <t>16813</t>
  </si>
  <si>
    <t>CLORPROPRAMIDA 250 MG COMPRIMIDO</t>
  </si>
  <si>
    <t>67</t>
  </si>
  <si>
    <t>20703</t>
  </si>
  <si>
    <t>COMPLEXO B DRAGEAS</t>
  </si>
  <si>
    <t>68</t>
  </si>
  <si>
    <t>20824</t>
  </si>
  <si>
    <t>DECANOATO DE HALOPERIDOL 50MG/ML SOLUÇÃO INJETAVEL</t>
  </si>
  <si>
    <t>69</t>
  </si>
  <si>
    <t>16818</t>
  </si>
  <si>
    <t>DEXAMETASONA CREME 0,1%-BISNAGA 10 GR</t>
  </si>
  <si>
    <t>70</t>
  </si>
  <si>
    <t>30381</t>
  </si>
  <si>
    <t>DEXAMETASONA ELIXIR (0,1 MG/M) FRASCO COM 100 ML + COPO DOSADOR</t>
  </si>
  <si>
    <t>71</t>
  </si>
  <si>
    <t>16940</t>
  </si>
  <si>
    <t>DEXCLORFENIRANINA, MALEATO 2MG COMPRIMIDO</t>
  </si>
  <si>
    <t>72</t>
  </si>
  <si>
    <t>21158</t>
  </si>
  <si>
    <t>DIAZEPAN 5MG COMPRIMIDO</t>
  </si>
  <si>
    <t>73</t>
  </si>
  <si>
    <t>30380</t>
  </si>
  <si>
    <t>DICLOFENACO DE DIETILAMONIA (TUBO COM 60 GRAMAS)</t>
  </si>
  <si>
    <t>74</t>
  </si>
  <si>
    <t>20862</t>
  </si>
  <si>
    <t>DICLOFENACO DE RESINATO SOL. ORAL 15MG/ML 20 ML</t>
  </si>
  <si>
    <t>75</t>
  </si>
  <si>
    <t>16841</t>
  </si>
  <si>
    <t>DICLOFENACO DE SÓDIO 50MG- COMPRIMIDO</t>
  </si>
  <si>
    <t>76</t>
  </si>
  <si>
    <t>16868</t>
  </si>
  <si>
    <t>DIGOXINA 0,25 MG - COMPRIMIDO</t>
  </si>
  <si>
    <t>77</t>
  </si>
  <si>
    <t>21560</t>
  </si>
  <si>
    <t>DIMETICONA 75MG/ML SOL. ORAL GOTAS 10 ML.</t>
  </si>
  <si>
    <t>78</t>
  </si>
  <si>
    <t>16835</t>
  </si>
  <si>
    <t>DIOSMINA 450 MG + HESPERIDINA 500 MG-COMPRIMIDO</t>
  </si>
  <si>
    <t>79</t>
  </si>
  <si>
    <t>27793</t>
  </si>
  <si>
    <t>DIPIRONA 500MG/ML GTS 10ML</t>
  </si>
  <si>
    <t>80</t>
  </si>
  <si>
    <t>16678</t>
  </si>
  <si>
    <t>DIPIRONA SÓDICA 500 MG COMPRIMIDO</t>
  </si>
  <si>
    <t>81</t>
  </si>
  <si>
    <t>21153</t>
  </si>
  <si>
    <t>DIPIRONA SÓDICA SOLUÇÃO INJETAVEL  500MG/ML AMPOLAS COM 2ML</t>
  </si>
  <si>
    <t>82</t>
  </si>
  <si>
    <t>16824</t>
  </si>
  <si>
    <t>DIVALPROATO DE SÓDIO 500 MG ER-COMPRIMIDO</t>
  </si>
  <si>
    <t>83</t>
  </si>
  <si>
    <t>19051</t>
  </si>
  <si>
    <t>DOXAZOSINA MESILATO 2MG C60 C</t>
  </si>
  <si>
    <t>84</t>
  </si>
  <si>
    <t>30269</t>
  </si>
  <si>
    <t>ENALAPRIL 10 MG COMPRIMIDO</t>
  </si>
  <si>
    <t>85</t>
  </si>
  <si>
    <t>16908</t>
  </si>
  <si>
    <t>ENALAPRIL, MALEATO , 20MG COMPRIMIDO</t>
  </si>
  <si>
    <t>86</t>
  </si>
  <si>
    <t>16820</t>
  </si>
  <si>
    <t>ERITROMICINA 500 MG COMPRIMIDO</t>
  </si>
  <si>
    <t>87</t>
  </si>
  <si>
    <t>25433</t>
  </si>
  <si>
    <t>ESCOPOLAMINA, BUTILBROMETO 10 MG COMPRIMIDO</t>
  </si>
  <si>
    <t>88</t>
  </si>
  <si>
    <t>16871</t>
  </si>
  <si>
    <t>ESPIRONOLACTONA COMPRIMIDO 25 MG</t>
  </si>
  <si>
    <t>89</t>
  </si>
  <si>
    <t>20829</t>
  </si>
  <si>
    <t>ESTOLATO DE ERITROMICINA 50MG/ML SUSP. ORAL 60ML</t>
  </si>
  <si>
    <t>90</t>
  </si>
  <si>
    <t>20712</t>
  </si>
  <si>
    <t>ESTROGÊNIOS CONJUGADOS 0,3MG COMPRIMIDO</t>
  </si>
  <si>
    <t>91</t>
  </si>
  <si>
    <t>20714</t>
  </si>
  <si>
    <t>FENITOINA SÓDICA 100MG COMPRIMIDO</t>
  </si>
  <si>
    <t>92</t>
  </si>
  <si>
    <t>20792</t>
  </si>
  <si>
    <t>FENOBARBITAL 100MG/ML SOLUÇÃO INJETAVEL</t>
  </si>
  <si>
    <t>93</t>
  </si>
  <si>
    <t>16918</t>
  </si>
  <si>
    <t>FENOBARBITAL COMPRIMIDO 100MG</t>
  </si>
  <si>
    <t>94</t>
  </si>
  <si>
    <t>16904</t>
  </si>
  <si>
    <t>FENOBARBITAL, SOLUÇÃO ORAL 40MG/ML-20 ML</t>
  </si>
  <si>
    <t>95</t>
  </si>
  <si>
    <t>20715</t>
  </si>
  <si>
    <t>FINASTERIDA 5MG COMPRIMIDO</t>
  </si>
  <si>
    <t>96</t>
  </si>
  <si>
    <t>16910</t>
  </si>
  <si>
    <t>FLUCONAZOL 150 MG-CAPSULAS</t>
  </si>
  <si>
    <t>97</t>
  </si>
  <si>
    <t>20793</t>
  </si>
  <si>
    <t>FOSFATO DISSODIO DE DEXAMETASONA 4MG/ML SOLUÇÃO INJETAVEL</t>
  </si>
  <si>
    <t>98</t>
  </si>
  <si>
    <t>20717</t>
  </si>
  <si>
    <t>FUROSEMIDA 40MG COMPRIMIDO</t>
  </si>
  <si>
    <t>99</t>
  </si>
  <si>
    <t>20833</t>
  </si>
  <si>
    <t>GENTAMICINA 40MG/ML (50 AMPOLA DE 1ML)</t>
  </si>
  <si>
    <t>100</t>
  </si>
  <si>
    <t>16889</t>
  </si>
  <si>
    <t>GLIBENCLAMINA, COMPRIMIDO 5MG</t>
  </si>
  <si>
    <t>101</t>
  </si>
  <si>
    <t>30382</t>
  </si>
  <si>
    <t>GUACO (MIKANIA GLOMERATA SPRENG.) SOLUÇÃO ORAL OU XAROPE (FRASCO CONTENDO 100, 120 OU 150 ML + COPO DOSADOR).</t>
  </si>
  <si>
    <t>102</t>
  </si>
  <si>
    <t>20719</t>
  </si>
  <si>
    <t>HALOPERIDOL 5MG COMPRIMIDO</t>
  </si>
  <si>
    <t>103</t>
  </si>
  <si>
    <t>16875</t>
  </si>
  <si>
    <t>HIDROCLOROTIAZIDA COMPRIMIDO 25 MG</t>
  </si>
  <si>
    <t>104</t>
  </si>
  <si>
    <t>20926</t>
  </si>
  <si>
    <t>HIDROXIDO DE ALUMINIO 61,5MG. SUSP. ORAL 150ML</t>
  </si>
  <si>
    <t>105</t>
  </si>
  <si>
    <t>20720</t>
  </si>
  <si>
    <t>IBUPROFENO 300MG COMPRIMIDO</t>
  </si>
  <si>
    <t>106</t>
  </si>
  <si>
    <t>20721</t>
  </si>
  <si>
    <t>IBUPROFENO 600MG COMPRIMIDO</t>
  </si>
  <si>
    <t>107</t>
  </si>
  <si>
    <t>30248</t>
  </si>
  <si>
    <t>IBUPROFENO GOTAS 50 MG/ML - FRASCO C/30 ML</t>
  </si>
  <si>
    <t>108</t>
  </si>
  <si>
    <t>16838</t>
  </si>
  <si>
    <t>IMIPRAMINA,CLORIDRATO 25 MG-COMPRIMIDO</t>
  </si>
  <si>
    <t>109</t>
  </si>
  <si>
    <t>16920</t>
  </si>
  <si>
    <t>INVERMECTINA COMPRIMIDO 6 MG</t>
  </si>
  <si>
    <t>110</t>
  </si>
  <si>
    <t>30399</t>
  </si>
  <si>
    <t>LANCETAS DE SEGURANÇA PARA PUNÇÃO DIGITAL</t>
  </si>
  <si>
    <t>111</t>
  </si>
  <si>
    <t>20723</t>
  </si>
  <si>
    <t>LEVODOPA + BENSERAZIDA 200MG + 50MG COMPRIMIDO</t>
  </si>
  <si>
    <t>112</t>
  </si>
  <si>
    <t>16849</t>
  </si>
  <si>
    <t>LEVOMEPROMAZINA 100MG COMPRIMIDO</t>
  </si>
  <si>
    <t>113</t>
  </si>
  <si>
    <t>16851</t>
  </si>
  <si>
    <t>LEVOMEPROZINA 25MG COMPRIMIDO</t>
  </si>
  <si>
    <t>114</t>
  </si>
  <si>
    <t>20725</t>
  </si>
  <si>
    <t>LEVOTIROXINA SÓDICA 25MCG COMPRIMIDO</t>
  </si>
  <si>
    <t>115</t>
  </si>
  <si>
    <t>16878</t>
  </si>
  <si>
    <t>LEVOTIROXINA SÓDICA, COMPRIMIDO 100 MCG</t>
  </si>
  <si>
    <t>116</t>
  </si>
  <si>
    <t>16879</t>
  </si>
  <si>
    <t>LEVOTIROXINA SÓDICA, COMPRIMIDO 50 MCG</t>
  </si>
  <si>
    <t>117</t>
  </si>
  <si>
    <t>30384</t>
  </si>
  <si>
    <t>LORATADINA (1 MG/ML) XAROPE - FRASCO COM 100 OU 120 ML + COPO DOSADOR</t>
  </si>
  <si>
    <t>118</t>
  </si>
  <si>
    <t>20726</t>
  </si>
  <si>
    <t>LOSARTANA POTÁSSICA 50 MG COMPRIMIDO</t>
  </si>
  <si>
    <t>119</t>
  </si>
  <si>
    <t>30385</t>
  </si>
  <si>
    <t>MALEATO DE DEXCLORFENIRAMINA 0,4 MG/ML (SOLUÇÃO ORAL OU XAROPE) FRASCO COM 100 OU 120 ML + COPO OU SERINGA DOSADORA</t>
  </si>
  <si>
    <t>120</t>
  </si>
  <si>
    <t>20727</t>
  </si>
  <si>
    <t>MALEATO DE ENALAPRIL 5MG COMPRIMIDO</t>
  </si>
  <si>
    <t>121</t>
  </si>
  <si>
    <t>20840</t>
  </si>
  <si>
    <t>MALEATO DE TIMOLOL 0,5% COLIRIO 5ML</t>
  </si>
  <si>
    <t>122</t>
  </si>
  <si>
    <t>30388</t>
  </si>
  <si>
    <t>MEBENDAZOL SUSP 20 MG/ML - FRASCO COM 30 ML + COPO DOSADOR</t>
  </si>
  <si>
    <t>123</t>
  </si>
  <si>
    <t>16931</t>
  </si>
  <si>
    <t>MEBENDAZOL, COMPRIMIDO 100MG</t>
  </si>
  <si>
    <t>124</t>
  </si>
  <si>
    <t>16922</t>
  </si>
  <si>
    <t>METFORMINA, COMPRIMIDO 850 MG</t>
  </si>
  <si>
    <t>125</t>
  </si>
  <si>
    <t>16683</t>
  </si>
  <si>
    <t>METILDOPA COMPRIMIDO 250 MG</t>
  </si>
  <si>
    <t>126</t>
  </si>
  <si>
    <t>16872</t>
  </si>
  <si>
    <t>METILFENIDATO, CLORIDRATO 10 MG (RITALINA)-COMPRIMIDO</t>
  </si>
  <si>
    <t>127</t>
  </si>
  <si>
    <t>16927</t>
  </si>
  <si>
    <t>METOCLOPRAMIDA 10 MG / COMPRIMIDO</t>
  </si>
  <si>
    <t>128</t>
  </si>
  <si>
    <t>16930</t>
  </si>
  <si>
    <t>METRONIDAZOL 250 MG, COMPRIMIDO</t>
  </si>
  <si>
    <t>129</t>
  </si>
  <si>
    <t>16823</t>
  </si>
  <si>
    <t>METRONIDAZOL GELÉIA VAGINAL 100MG/GR, 50 GR C/10 APLICADORES</t>
  </si>
  <si>
    <t>130</t>
  </si>
  <si>
    <t>11134</t>
  </si>
  <si>
    <t>MICONAZOL CREME VAGINAL 2% BISNAGA 80 GR + APLICADOR TUBO C/ 60 GR</t>
  </si>
  <si>
    <t>131</t>
  </si>
  <si>
    <t>20728</t>
  </si>
  <si>
    <t>MONONITRATO DE ISOSSORBIDA 20MG COMPRIMIDO</t>
  </si>
  <si>
    <t>132</t>
  </si>
  <si>
    <t>20729</t>
  </si>
  <si>
    <t>MONONITRATO DE ISOSSORBIDA 40MG COMPRIMIDO</t>
  </si>
  <si>
    <t>133</t>
  </si>
  <si>
    <t>20842</t>
  </si>
  <si>
    <t>NEOMICINA 0,5% + BACITRINA 250MG UI</t>
  </si>
  <si>
    <t>134</t>
  </si>
  <si>
    <t>20730</t>
  </si>
  <si>
    <t>NIFEDIPINO 10 MG COMPRIMIDO</t>
  </si>
  <si>
    <t>135</t>
  </si>
  <si>
    <t>20732</t>
  </si>
  <si>
    <t>NIFEDIPINO 20MG</t>
  </si>
  <si>
    <t>136</t>
  </si>
  <si>
    <t>16884</t>
  </si>
  <si>
    <t>NISTATINA CREME 100.000UI/4G - CREME VAGINAL+APLICADOR</t>
  </si>
  <si>
    <t>137</t>
  </si>
  <si>
    <t>11139</t>
  </si>
  <si>
    <t>NISTATINA SUSPENSÃO ORAL 100.000 UI/ML + CONTA GOTAS.</t>
  </si>
  <si>
    <t>138</t>
  </si>
  <si>
    <t>20870</t>
  </si>
  <si>
    <t>NITRATO DE MICONAZOL 2% CREME 28 GRS</t>
  </si>
  <si>
    <t>139</t>
  </si>
  <si>
    <t>20733</t>
  </si>
  <si>
    <t>NITROFURANTOINA 100MG CAPSULA</t>
  </si>
  <si>
    <t>140</t>
  </si>
  <si>
    <t>16847</t>
  </si>
  <si>
    <t>NORFLOXACINO 400MG COMPRIMIDO</t>
  </si>
  <si>
    <t>141</t>
  </si>
  <si>
    <t>30249</t>
  </si>
  <si>
    <t>ÓLEO MINERAL - FRASCO COM 100 ML C/ COPO DOSADOR</t>
  </si>
  <si>
    <t>142</t>
  </si>
  <si>
    <t>30386</t>
  </si>
  <si>
    <t>OMEPRAZOL 20 MG - CÁPSULAS OU COMPRIMIDOS</t>
  </si>
  <si>
    <t>143</t>
  </si>
  <si>
    <t>25434</t>
  </si>
  <si>
    <t>OXCARBAZEPINA COMPRIMIDO 300MG</t>
  </si>
  <si>
    <t>144</t>
  </si>
  <si>
    <t>16826</t>
  </si>
  <si>
    <t>PARACETAMOL COMPRIMIDO 500 MG</t>
  </si>
  <si>
    <t>145</t>
  </si>
  <si>
    <t>18304</t>
  </si>
  <si>
    <t>PARACETAMOL(G) - 200MG.GOTAS 15ML</t>
  </si>
  <si>
    <t>146</t>
  </si>
  <si>
    <t>16926</t>
  </si>
  <si>
    <t>PAROXETINA 20 MG-COMPRIMIDO</t>
  </si>
  <si>
    <t>147</t>
  </si>
  <si>
    <t>21451</t>
  </si>
  <si>
    <t>PERICIAZINA 4% GOTAS 20ML</t>
  </si>
  <si>
    <t>148</t>
  </si>
  <si>
    <t>16867</t>
  </si>
  <si>
    <t>PERMANGANATO DE POSTÁSSIO-COMPRIMIDO</t>
  </si>
  <si>
    <t>149</t>
  </si>
  <si>
    <t>20848</t>
  </si>
  <si>
    <t>PERMETRINA 1% LOÇÃO 60 ML</t>
  </si>
  <si>
    <t>150</t>
  </si>
  <si>
    <t>30387</t>
  </si>
  <si>
    <t>PREDNISOLONA 3,0 MG/ML (FRASCO COM 60 ML + COPO OU SERINGA DOSADORA) SOLUÇÃO ORAL</t>
  </si>
  <si>
    <t>151</t>
  </si>
  <si>
    <t>20739</t>
  </si>
  <si>
    <t>PREDNISONA 5 MG COMPRIMIDO</t>
  </si>
  <si>
    <t>152</t>
  </si>
  <si>
    <t>16890</t>
  </si>
  <si>
    <t>PREDNISONA COMPRIMIDO 20 MG</t>
  </si>
  <si>
    <t>153</t>
  </si>
  <si>
    <t>16915</t>
  </si>
  <si>
    <t>PROPRANOLOL (CLORIDRATO)COMPRIMIDO 40 MG</t>
  </si>
  <si>
    <t>154</t>
  </si>
  <si>
    <t>20849</t>
  </si>
  <si>
    <t>RETINOL + COLECALCIFEROL + OXIDO DE ZINCO POMADA P/ ASSADURA 45GRS</t>
  </si>
  <si>
    <t>155</t>
  </si>
  <si>
    <t>16857</t>
  </si>
  <si>
    <t>RISPERIDONA 2MG - COMPRIMIDO</t>
  </si>
  <si>
    <t>156</t>
  </si>
  <si>
    <t>20850</t>
  </si>
  <si>
    <t>SAIS PARA REIDRATAÇÃO ORAL (FN) PÓ PARA SOLUÇÃO ORAL</t>
  </si>
  <si>
    <t>157</t>
  </si>
  <si>
    <t>11149</t>
  </si>
  <si>
    <t>SALBUTAMOL (SULFATO) XAROPE 2MG/5ML COM COPO DOSADOR - FRASCO 100ML</t>
  </si>
  <si>
    <t>158</t>
  </si>
  <si>
    <t>16934</t>
  </si>
  <si>
    <t>SECNIDAZOL 1000MG - COMPRIMIDO</t>
  </si>
  <si>
    <t>159</t>
  </si>
  <si>
    <t>25365</t>
  </si>
  <si>
    <t>SERINGA PARA INSULINA, GRADUADA EM UNIDADES ,COM AGULHA ACOPLADA  (NÃO REMOVIVEL, FIXA ) TAMANHO 12,27 MM X 0,30 MM /13 MM X0,30 MM.</t>
  </si>
  <si>
    <t>160</t>
  </si>
  <si>
    <t>16840</t>
  </si>
  <si>
    <t>SERTRALINA 50 MG COMPRIMIDO</t>
  </si>
  <si>
    <t>161</t>
  </si>
  <si>
    <t>20741</t>
  </si>
  <si>
    <t>SINVASTATINA 20 MG COMPRIMIDO</t>
  </si>
  <si>
    <t>162</t>
  </si>
  <si>
    <t>20743</t>
  </si>
  <si>
    <t>SUCCINATO DE METOPROLOL 25MG CPR DE LIBERAÇÃO CONTROLADO</t>
  </si>
  <si>
    <t>163</t>
  </si>
  <si>
    <t>30389</t>
  </si>
  <si>
    <t>SULFADIAZINA DE PRATA 1% (POTE COM 400 G)</t>
  </si>
  <si>
    <t>164</t>
  </si>
  <si>
    <t>20851</t>
  </si>
  <si>
    <t>SULFADIAZINA DE PRATA 1% CREME 30GRS</t>
  </si>
  <si>
    <t>165</t>
  </si>
  <si>
    <t>11163</t>
  </si>
  <si>
    <t>SULFAMETOXAZOL + TRIMETOPRIMA  SUSPENSÃO ORAL 4,0% + 0,8 % COM COPO DOSADOR FRASCO COM 100 ML</t>
  </si>
  <si>
    <t>166</t>
  </si>
  <si>
    <t>16942</t>
  </si>
  <si>
    <t>SULFAMETOXAZOL + TRIMETOPRIMA, COMPRIMIDO 400MG+80MG</t>
  </si>
  <si>
    <t>167</t>
  </si>
  <si>
    <t>20854</t>
  </si>
  <si>
    <t>SULFATO DE SALBUTAMOL 120,5 MCG/DOSE (EQUI. 100MCG DOSE C/200 DOSES)</t>
  </si>
  <si>
    <t>168</t>
  </si>
  <si>
    <t>20746</t>
  </si>
  <si>
    <t>SULFATO FERROSO 40 MG COMPRIMIDO</t>
  </si>
  <si>
    <t>169</t>
  </si>
  <si>
    <t>20866</t>
  </si>
  <si>
    <t>SULFATO FERROSO GTS 25 MG/ML SOLUÇÃO COM 30 ML</t>
  </si>
  <si>
    <t>170</t>
  </si>
  <si>
    <t>30390</t>
  </si>
  <si>
    <t>TIRAS REAGENTES DE MEDIDA DE GLICEMIA CAPILAR (A CADA 10 CAIXAS ADQUIRIDAS DEVERÁ SER FORNECIDO PELO MENOS 1 (UM) APARELHO DE MEDIÇÃO DA MESMA MARCA).</t>
  </si>
  <si>
    <t>171</t>
  </si>
  <si>
    <t>30391</t>
  </si>
  <si>
    <t>VALPROATO DE SÓDIO OU ÁCIDO VALPRÓICO (57,624 MG/ML - EQUIVALENTE A 50 MG/ML DE ÁCIDO VALPRÓICO) SOLUÇÃO ORAL OU XAROPE + COPO DOSADOR</t>
  </si>
  <si>
    <t>172</t>
  </si>
  <si>
    <t>20747</t>
  </si>
  <si>
    <t>VALPROATO DE SÓDIO OU ÁCIDO VALPROICO 250MG (288MG (EQUIV. A 250MG CPR OU CAPSULA)</t>
  </si>
  <si>
    <t>173</t>
  </si>
  <si>
    <t>20748</t>
  </si>
  <si>
    <t>VALPROATO DE SÓDIO OU ÁCIDO VALPROICO 500MG, 576MG (EQUIV. A 500MG)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</si>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</sst>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&quot;R$&quot;\ #,###,##0.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10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PageLayoutView="0" workbookViewId="0" topLeftCell="A1">
      <selection activeCell="A1" sqref="A1:J1"/>
    </sheetView>
  </sheetViews>
  <sheetFormatPr defaultColWidth="15.140625" defaultRowHeight="12.75"/>
  <cols>
    <col min="1" max="1" width="3.57421875" style="28" customWidth="1"/>
    <col min="2" max="2" width="3.140625" style="28" customWidth="1"/>
    <col min="3" max="3" width="4.7109375" style="28" customWidth="1"/>
    <col min="4" max="4" width="32.7109375" style="29" customWidth="1"/>
    <col min="5" max="5" width="4.7109375" style="30" customWidth="1"/>
    <col min="6" max="6" width="8.28125" style="31" customWidth="1"/>
    <col min="7" max="7" width="8.00390625" style="31" customWidth="1"/>
    <col min="8" max="8" width="10.8515625" style="14" customWidth="1"/>
    <col min="9" max="10" width="8.57421875" style="31" customWidth="1"/>
    <col min="11" max="11" width="15.140625" style="32" customWidth="1"/>
    <col min="12" max="12" width="15.140625" style="30" customWidth="1"/>
    <col min="13" max="14" width="15.140625" style="32" customWidth="1"/>
    <col min="15" max="16384" width="15.140625" style="33" customWidth="1"/>
  </cols>
  <sheetData>
    <row r="1" spans="1:14" s="3" customFormat="1" ht="12.7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/>
      <c r="M1" s="1"/>
      <c r="N1" s="1"/>
    </row>
    <row r="2" spans="1:14" s="3" customFormat="1" ht="12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1"/>
      <c r="L2" s="2"/>
      <c r="M2" s="1"/>
      <c r="N2" s="1"/>
    </row>
    <row r="3" spans="1:14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  <c r="K3" s="4"/>
      <c r="L3" s="5"/>
      <c r="M3" s="4"/>
      <c r="N3" s="4"/>
    </row>
    <row r="4" spans="1:14" s="9" customFormat="1" ht="13.5" customHeight="1">
      <c r="A4" s="65" t="s">
        <v>25</v>
      </c>
      <c r="B4" s="66"/>
      <c r="C4" s="66"/>
      <c r="D4" s="66"/>
      <c r="E4" s="66"/>
      <c r="F4" s="66"/>
      <c r="G4" s="66"/>
      <c r="H4" s="66"/>
      <c r="I4" s="66"/>
      <c r="J4" s="67"/>
      <c r="K4" s="7"/>
      <c r="L4" s="8"/>
      <c r="M4" s="7"/>
      <c r="N4" s="7"/>
    </row>
    <row r="5" spans="1:14" s="9" customFormat="1" ht="9">
      <c r="A5" s="68" t="s">
        <v>3</v>
      </c>
      <c r="B5" s="69"/>
      <c r="C5" s="69"/>
      <c r="D5" s="69"/>
      <c r="E5" s="69"/>
      <c r="F5" s="70"/>
      <c r="G5" s="60" t="s">
        <v>4</v>
      </c>
      <c r="H5" s="60"/>
      <c r="I5" s="60"/>
      <c r="J5" s="61"/>
      <c r="K5" s="7"/>
      <c r="L5" s="8"/>
      <c r="M5" s="7"/>
      <c r="N5" s="7"/>
    </row>
    <row r="6" spans="1:14" s="9" customFormat="1" ht="13.5" customHeight="1">
      <c r="A6" s="65" t="s">
        <v>26</v>
      </c>
      <c r="B6" s="74"/>
      <c r="C6" s="74"/>
      <c r="D6" s="74"/>
      <c r="E6" s="74"/>
      <c r="F6" s="75"/>
      <c r="G6" s="65" t="s">
        <v>27</v>
      </c>
      <c r="H6" s="66"/>
      <c r="I6" s="66"/>
      <c r="J6" s="67"/>
      <c r="K6" s="7"/>
      <c r="L6" s="8"/>
      <c r="M6" s="7"/>
      <c r="N6" s="7"/>
    </row>
    <row r="7" spans="1:15" s="6" customFormat="1" ht="8.25">
      <c r="A7" s="68" t="s">
        <v>5</v>
      </c>
      <c r="B7" s="69"/>
      <c r="C7" s="69"/>
      <c r="D7" s="69"/>
      <c r="E7" s="69"/>
      <c r="F7" s="69"/>
      <c r="G7" s="70"/>
      <c r="H7" s="59" t="s">
        <v>6</v>
      </c>
      <c r="I7" s="60"/>
      <c r="J7" s="61"/>
      <c r="K7" s="5"/>
      <c r="L7" s="5"/>
      <c r="M7" s="5"/>
      <c r="N7" s="5"/>
      <c r="O7" s="5"/>
    </row>
    <row r="8" spans="1:15" s="9" customFormat="1" ht="13.5" customHeight="1">
      <c r="A8" s="71"/>
      <c r="B8" s="72"/>
      <c r="C8" s="72"/>
      <c r="D8" s="72"/>
      <c r="E8" s="72"/>
      <c r="F8" s="72"/>
      <c r="G8" s="73"/>
      <c r="H8" s="51"/>
      <c r="I8" s="62"/>
      <c r="J8" s="52"/>
      <c r="K8" s="10"/>
      <c r="L8" s="10"/>
      <c r="M8" s="10"/>
      <c r="N8" s="10"/>
      <c r="O8" s="10"/>
    </row>
    <row r="9" spans="1:15" s="6" customFormat="1" ht="8.25">
      <c r="A9" s="56" t="s">
        <v>7</v>
      </c>
      <c r="B9" s="57"/>
      <c r="C9" s="57"/>
      <c r="D9" s="57"/>
      <c r="E9" s="58"/>
      <c r="F9" s="59" t="s">
        <v>8</v>
      </c>
      <c r="G9" s="60"/>
      <c r="H9" s="60"/>
      <c r="I9" s="60"/>
      <c r="J9" s="61"/>
      <c r="K9" s="5"/>
      <c r="L9" s="5"/>
      <c r="M9" s="5"/>
      <c r="N9" s="5"/>
      <c r="O9" s="5"/>
    </row>
    <row r="10" spans="1:15" s="9" customFormat="1" ht="13.5" customHeight="1">
      <c r="A10" s="48"/>
      <c r="B10" s="49"/>
      <c r="C10" s="49"/>
      <c r="D10" s="49"/>
      <c r="E10" s="50"/>
      <c r="F10" s="48"/>
      <c r="G10" s="49"/>
      <c r="H10" s="49"/>
      <c r="I10" s="49"/>
      <c r="J10" s="50"/>
      <c r="K10" s="10"/>
      <c r="L10" s="10"/>
      <c r="M10" s="10"/>
      <c r="N10" s="10"/>
      <c r="O10" s="10"/>
    </row>
    <row r="11" spans="1:15" s="6" customFormat="1" ht="8.25">
      <c r="A11" s="56" t="s">
        <v>9</v>
      </c>
      <c r="B11" s="57"/>
      <c r="C11" s="57"/>
      <c r="D11" s="58"/>
      <c r="E11" s="59" t="s">
        <v>10</v>
      </c>
      <c r="F11" s="61"/>
      <c r="G11" s="59" t="s">
        <v>11</v>
      </c>
      <c r="H11" s="60"/>
      <c r="I11" s="60"/>
      <c r="J11" s="61"/>
      <c r="K11" s="5"/>
      <c r="L11" s="5"/>
      <c r="M11" s="5"/>
      <c r="N11" s="5"/>
      <c r="O11" s="5"/>
    </row>
    <row r="12" spans="1:15" s="9" customFormat="1" ht="13.5" customHeight="1">
      <c r="A12" s="48"/>
      <c r="B12" s="49"/>
      <c r="C12" s="49"/>
      <c r="D12" s="50"/>
      <c r="E12" s="51"/>
      <c r="F12" s="52"/>
      <c r="G12" s="53"/>
      <c r="H12" s="54"/>
      <c r="I12" s="54"/>
      <c r="J12" s="55"/>
      <c r="K12" s="11"/>
      <c r="L12" s="11"/>
      <c r="M12" s="11"/>
      <c r="N12" s="11"/>
      <c r="O12" s="11"/>
    </row>
    <row r="13" spans="1:15" s="6" customFormat="1" ht="8.25">
      <c r="A13" s="56" t="s">
        <v>12</v>
      </c>
      <c r="B13" s="57"/>
      <c r="C13" s="57"/>
      <c r="D13" s="57"/>
      <c r="E13" s="57"/>
      <c r="F13" s="58"/>
      <c r="G13" s="59" t="s">
        <v>13</v>
      </c>
      <c r="H13" s="60"/>
      <c r="I13" s="60"/>
      <c r="J13" s="61"/>
      <c r="K13" s="5"/>
      <c r="L13" s="5"/>
      <c r="M13" s="5"/>
      <c r="N13" s="5"/>
      <c r="O13" s="5"/>
    </row>
    <row r="14" spans="1:15" s="6" customFormat="1" ht="13.5" customHeight="1">
      <c r="A14" s="48"/>
      <c r="B14" s="49"/>
      <c r="C14" s="49"/>
      <c r="D14" s="49"/>
      <c r="E14" s="49"/>
      <c r="F14" s="50"/>
      <c r="G14" s="51"/>
      <c r="H14" s="62"/>
      <c r="I14" s="62"/>
      <c r="J14" s="52"/>
      <c r="K14" s="5"/>
      <c r="L14" s="5"/>
      <c r="M14" s="5"/>
      <c r="N14" s="5"/>
      <c r="O14" s="5"/>
    </row>
    <row r="15" spans="1:15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7"/>
      <c r="J15" s="58"/>
      <c r="K15" s="5"/>
      <c r="L15" s="5"/>
      <c r="M15" s="5"/>
      <c r="N15" s="5"/>
      <c r="O15" s="5"/>
    </row>
    <row r="16" spans="1:15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49"/>
      <c r="J16" s="50"/>
      <c r="K16" s="5"/>
      <c r="L16" s="5"/>
      <c r="M16" s="5"/>
      <c r="N16" s="5"/>
      <c r="O16" s="5"/>
    </row>
    <row r="17" spans="1:15" s="15" customFormat="1" ht="8.25">
      <c r="A17" s="12"/>
      <c r="B17" s="12"/>
      <c r="C17" s="12"/>
      <c r="D17" s="12"/>
      <c r="E17" s="12"/>
      <c r="F17" s="13"/>
      <c r="G17" s="13"/>
      <c r="H17" s="13"/>
      <c r="I17" s="13"/>
      <c r="J17" s="13"/>
      <c r="K17" s="14"/>
      <c r="L17" s="14"/>
      <c r="M17" s="14"/>
      <c r="N17" s="14"/>
      <c r="O17" s="14"/>
    </row>
    <row r="18" spans="1:15" s="15" customFormat="1" ht="16.5">
      <c r="A18" s="16" t="s">
        <v>22</v>
      </c>
      <c r="B18" s="16" t="s">
        <v>15</v>
      </c>
      <c r="C18" s="16" t="s">
        <v>16</v>
      </c>
      <c r="D18" s="16" t="s">
        <v>24</v>
      </c>
      <c r="E18" s="16" t="s">
        <v>23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4"/>
      <c r="L18" s="14"/>
      <c r="M18" s="14"/>
      <c r="N18" s="14"/>
      <c r="O18" s="14"/>
    </row>
    <row r="19" spans="1:15" s="22" customFormat="1" ht="18">
      <c r="A19" s="34" t="s">
        <v>28</v>
      </c>
      <c r="B19" s="34" t="s">
        <v>29</v>
      </c>
      <c r="C19" s="34" t="s">
        <v>30</v>
      </c>
      <c r="D19" s="35" t="s">
        <v>31</v>
      </c>
      <c r="E19" s="34" t="s">
        <v>32</v>
      </c>
      <c r="F19" s="37">
        <v>270</v>
      </c>
      <c r="G19" s="36">
        <v>3.563</v>
      </c>
      <c r="H19" s="18"/>
      <c r="I19" s="19">
        <v>0</v>
      </c>
      <c r="J19" s="20">
        <f>SUM(F19*I19)</f>
        <v>0</v>
      </c>
      <c r="K19" s="21"/>
      <c r="L19" s="21"/>
      <c r="M19" s="21"/>
      <c r="N19" s="21"/>
      <c r="O19" s="21"/>
    </row>
    <row r="20" spans="1:15" s="22" customFormat="1" ht="27">
      <c r="A20" s="34" t="s">
        <v>28</v>
      </c>
      <c r="B20" s="34" t="s">
        <v>33</v>
      </c>
      <c r="C20" s="34" t="s">
        <v>34</v>
      </c>
      <c r="D20" s="35" t="s">
        <v>35</v>
      </c>
      <c r="E20" s="34" t="s">
        <v>32</v>
      </c>
      <c r="F20" s="37">
        <v>150</v>
      </c>
      <c r="G20" s="36">
        <v>8.421</v>
      </c>
      <c r="H20" s="18"/>
      <c r="I20" s="19">
        <v>0</v>
      </c>
      <c r="J20" s="20">
        <f aca="true" t="shared" si="0" ref="J20:J83">SUM(F20*I20)</f>
        <v>0</v>
      </c>
      <c r="K20" s="23"/>
      <c r="L20" s="23"/>
      <c r="M20" s="23"/>
      <c r="N20" s="23"/>
      <c r="O20" s="23"/>
    </row>
    <row r="21" spans="1:15" s="22" customFormat="1" ht="18">
      <c r="A21" s="34" t="s">
        <v>28</v>
      </c>
      <c r="B21" s="34" t="s">
        <v>36</v>
      </c>
      <c r="C21" s="34" t="s">
        <v>37</v>
      </c>
      <c r="D21" s="35" t="s">
        <v>38</v>
      </c>
      <c r="E21" s="34" t="s">
        <v>32</v>
      </c>
      <c r="F21" s="37">
        <v>360</v>
      </c>
      <c r="G21" s="36">
        <v>67.38</v>
      </c>
      <c r="H21" s="18"/>
      <c r="I21" s="19">
        <v>0</v>
      </c>
      <c r="J21" s="20">
        <f t="shared" si="0"/>
        <v>0</v>
      </c>
      <c r="K21" s="21"/>
      <c r="L21" s="21"/>
      <c r="M21" s="21"/>
      <c r="N21" s="21"/>
      <c r="O21" s="21"/>
    </row>
    <row r="22" spans="1:15" s="22" customFormat="1" ht="14.25">
      <c r="A22" s="34" t="s">
        <v>28</v>
      </c>
      <c r="B22" s="34" t="s">
        <v>39</v>
      </c>
      <c r="C22" s="34" t="s">
        <v>40</v>
      </c>
      <c r="D22" s="35" t="s">
        <v>41</v>
      </c>
      <c r="E22" s="34" t="s">
        <v>32</v>
      </c>
      <c r="F22" s="37">
        <v>1800</v>
      </c>
      <c r="G22" s="36">
        <v>0.439</v>
      </c>
      <c r="H22" s="18"/>
      <c r="I22" s="19">
        <v>0</v>
      </c>
      <c r="J22" s="20">
        <f t="shared" si="0"/>
        <v>0</v>
      </c>
      <c r="K22" s="23"/>
      <c r="L22" s="23"/>
      <c r="M22" s="23"/>
      <c r="N22" s="23"/>
      <c r="O22" s="23"/>
    </row>
    <row r="23" spans="1:15" s="22" customFormat="1" ht="14.25">
      <c r="A23" s="34" t="s">
        <v>28</v>
      </c>
      <c r="B23" s="34" t="s">
        <v>42</v>
      </c>
      <c r="C23" s="34" t="s">
        <v>43</v>
      </c>
      <c r="D23" s="35" t="s">
        <v>44</v>
      </c>
      <c r="E23" s="34" t="s">
        <v>32</v>
      </c>
      <c r="F23" s="37">
        <v>120</v>
      </c>
      <c r="G23" s="36">
        <v>3.613</v>
      </c>
      <c r="H23" s="18"/>
      <c r="I23" s="19">
        <v>0</v>
      </c>
      <c r="J23" s="20">
        <f t="shared" si="0"/>
        <v>0</v>
      </c>
      <c r="K23" s="21"/>
      <c r="L23" s="21"/>
      <c r="M23" s="21"/>
      <c r="N23" s="21"/>
      <c r="O23" s="21"/>
    </row>
    <row r="24" spans="1:15" s="22" customFormat="1" ht="14.25">
      <c r="A24" s="34" t="s">
        <v>28</v>
      </c>
      <c r="B24" s="34" t="s">
        <v>45</v>
      </c>
      <c r="C24" s="34" t="s">
        <v>46</v>
      </c>
      <c r="D24" s="35" t="s">
        <v>47</v>
      </c>
      <c r="E24" s="34" t="s">
        <v>32</v>
      </c>
      <c r="F24" s="37">
        <v>160000</v>
      </c>
      <c r="G24" s="36">
        <v>0.029</v>
      </c>
      <c r="H24" s="18"/>
      <c r="I24" s="19">
        <v>0</v>
      </c>
      <c r="J24" s="20">
        <f t="shared" si="0"/>
        <v>0</v>
      </c>
      <c r="K24" s="21"/>
      <c r="L24" s="21"/>
      <c r="M24" s="21"/>
      <c r="N24" s="21"/>
      <c r="O24" s="24"/>
    </row>
    <row r="25" spans="1:15" s="22" customFormat="1" ht="14.25">
      <c r="A25" s="34" t="s">
        <v>28</v>
      </c>
      <c r="B25" s="34" t="s">
        <v>48</v>
      </c>
      <c r="C25" s="34" t="s">
        <v>49</v>
      </c>
      <c r="D25" s="35" t="s">
        <v>50</v>
      </c>
      <c r="E25" s="34" t="s">
        <v>32</v>
      </c>
      <c r="F25" s="37">
        <v>35000</v>
      </c>
      <c r="G25" s="36">
        <v>0.071</v>
      </c>
      <c r="H25" s="18"/>
      <c r="I25" s="19">
        <v>0</v>
      </c>
      <c r="J25" s="20">
        <f t="shared" si="0"/>
        <v>0</v>
      </c>
      <c r="K25" s="25"/>
      <c r="L25" s="23"/>
      <c r="M25" s="25"/>
      <c r="N25" s="25"/>
      <c r="O25" s="25"/>
    </row>
    <row r="26" spans="1:14" s="22" customFormat="1" ht="14.25">
      <c r="A26" s="34" t="s">
        <v>28</v>
      </c>
      <c r="B26" s="34" t="s">
        <v>51</v>
      </c>
      <c r="C26" s="34" t="s">
        <v>52</v>
      </c>
      <c r="D26" s="35" t="s">
        <v>53</v>
      </c>
      <c r="E26" s="34" t="s">
        <v>32</v>
      </c>
      <c r="F26" s="37">
        <v>2400</v>
      </c>
      <c r="G26" s="36">
        <v>0</v>
      </c>
      <c r="H26" s="18"/>
      <c r="I26" s="19">
        <v>0</v>
      </c>
      <c r="J26" s="20">
        <f t="shared" si="0"/>
        <v>0</v>
      </c>
      <c r="K26" s="26"/>
      <c r="L26" s="27"/>
      <c r="M26" s="26"/>
      <c r="N26" s="26"/>
    </row>
    <row r="27" spans="1:14" s="22" customFormat="1" ht="18">
      <c r="A27" s="34" t="s">
        <v>28</v>
      </c>
      <c r="B27" s="34" t="s">
        <v>54</v>
      </c>
      <c r="C27" s="34" t="s">
        <v>55</v>
      </c>
      <c r="D27" s="35" t="s">
        <v>56</v>
      </c>
      <c r="E27" s="34" t="s">
        <v>32</v>
      </c>
      <c r="F27" s="37">
        <v>2700</v>
      </c>
      <c r="G27" s="36">
        <v>0.907</v>
      </c>
      <c r="H27" s="18"/>
      <c r="I27" s="19">
        <v>0</v>
      </c>
      <c r="J27" s="20">
        <f t="shared" si="0"/>
        <v>0</v>
      </c>
      <c r="K27" s="26"/>
      <c r="L27" s="27"/>
      <c r="M27" s="26"/>
      <c r="N27" s="26"/>
    </row>
    <row r="28" spans="1:14" s="22" customFormat="1" ht="14.25">
      <c r="A28" s="34" t="s">
        <v>28</v>
      </c>
      <c r="B28" s="34" t="s">
        <v>57</v>
      </c>
      <c r="C28" s="34" t="s">
        <v>58</v>
      </c>
      <c r="D28" s="35" t="s">
        <v>59</v>
      </c>
      <c r="E28" s="34" t="s">
        <v>32</v>
      </c>
      <c r="F28" s="37">
        <v>2700</v>
      </c>
      <c r="G28" s="36">
        <v>1.445</v>
      </c>
      <c r="H28" s="18"/>
      <c r="I28" s="19">
        <v>0</v>
      </c>
      <c r="J28" s="20">
        <f t="shared" si="0"/>
        <v>0</v>
      </c>
      <c r="K28" s="26"/>
      <c r="L28" s="27"/>
      <c r="M28" s="26"/>
      <c r="N28" s="26"/>
    </row>
    <row r="29" spans="1:14" s="22" customFormat="1" ht="18">
      <c r="A29" s="34" t="s">
        <v>28</v>
      </c>
      <c r="B29" s="34" t="s">
        <v>60</v>
      </c>
      <c r="C29" s="34" t="s">
        <v>61</v>
      </c>
      <c r="D29" s="35" t="s">
        <v>62</v>
      </c>
      <c r="E29" s="34" t="s">
        <v>32</v>
      </c>
      <c r="F29" s="37">
        <v>2700</v>
      </c>
      <c r="G29" s="36">
        <v>0.445</v>
      </c>
      <c r="H29" s="18"/>
      <c r="I29" s="19">
        <v>0</v>
      </c>
      <c r="J29" s="20">
        <f t="shared" si="0"/>
        <v>0</v>
      </c>
      <c r="K29" s="26"/>
      <c r="L29" s="27"/>
      <c r="M29" s="26"/>
      <c r="N29" s="26"/>
    </row>
    <row r="30" spans="1:14" s="22" customFormat="1" ht="72">
      <c r="A30" s="34" t="s">
        <v>28</v>
      </c>
      <c r="B30" s="34" t="s">
        <v>63</v>
      </c>
      <c r="C30" s="34" t="s">
        <v>64</v>
      </c>
      <c r="D30" s="35" t="s">
        <v>65</v>
      </c>
      <c r="E30" s="34" t="s">
        <v>66</v>
      </c>
      <c r="F30" s="37">
        <v>300</v>
      </c>
      <c r="G30" s="36">
        <v>5.551</v>
      </c>
      <c r="H30" s="18"/>
      <c r="I30" s="19">
        <v>0</v>
      </c>
      <c r="J30" s="20">
        <f t="shared" si="0"/>
        <v>0</v>
      </c>
      <c r="K30" s="26"/>
      <c r="L30" s="27"/>
      <c r="M30" s="26"/>
      <c r="N30" s="26"/>
    </row>
    <row r="31" spans="1:14" s="22" customFormat="1" ht="18">
      <c r="A31" s="34" t="s">
        <v>28</v>
      </c>
      <c r="B31" s="34" t="s">
        <v>67</v>
      </c>
      <c r="C31" s="34" t="s">
        <v>68</v>
      </c>
      <c r="D31" s="35" t="s">
        <v>69</v>
      </c>
      <c r="E31" s="34" t="s">
        <v>32</v>
      </c>
      <c r="F31" s="37">
        <v>2250</v>
      </c>
      <c r="G31" s="36">
        <v>0.677</v>
      </c>
      <c r="H31" s="18"/>
      <c r="I31" s="19">
        <v>0</v>
      </c>
      <c r="J31" s="20">
        <f t="shared" si="0"/>
        <v>0</v>
      </c>
      <c r="K31" s="26"/>
      <c r="L31" s="27"/>
      <c r="M31" s="26"/>
      <c r="N31" s="26"/>
    </row>
    <row r="32" spans="1:14" s="22" customFormat="1" ht="14.25">
      <c r="A32" s="34" t="s">
        <v>28</v>
      </c>
      <c r="B32" s="34" t="s">
        <v>70</v>
      </c>
      <c r="C32" s="34" t="s">
        <v>71</v>
      </c>
      <c r="D32" s="35" t="s">
        <v>72</v>
      </c>
      <c r="E32" s="34" t="s">
        <v>32</v>
      </c>
      <c r="F32" s="37">
        <v>810</v>
      </c>
      <c r="G32" s="36">
        <v>0.238</v>
      </c>
      <c r="H32" s="18"/>
      <c r="I32" s="19">
        <v>0</v>
      </c>
      <c r="J32" s="20">
        <f t="shared" si="0"/>
        <v>0</v>
      </c>
      <c r="K32" s="26"/>
      <c r="L32" s="27"/>
      <c r="M32" s="26"/>
      <c r="N32" s="26"/>
    </row>
    <row r="33" spans="1:14" s="22" customFormat="1" ht="14.25">
      <c r="A33" s="34" t="s">
        <v>28</v>
      </c>
      <c r="B33" s="34" t="s">
        <v>73</v>
      </c>
      <c r="C33" s="34" t="s">
        <v>74</v>
      </c>
      <c r="D33" s="35" t="s">
        <v>75</v>
      </c>
      <c r="E33" s="34" t="s">
        <v>32</v>
      </c>
      <c r="F33" s="37">
        <v>2700</v>
      </c>
      <c r="G33" s="36">
        <v>0.207</v>
      </c>
      <c r="H33" s="18"/>
      <c r="I33" s="19">
        <v>0</v>
      </c>
      <c r="J33" s="20">
        <f t="shared" si="0"/>
        <v>0</v>
      </c>
      <c r="K33" s="26"/>
      <c r="L33" s="27"/>
      <c r="M33" s="26"/>
      <c r="N33" s="26"/>
    </row>
    <row r="34" spans="1:14" s="22" customFormat="1" ht="14.25">
      <c r="A34" s="34" t="s">
        <v>28</v>
      </c>
      <c r="B34" s="34" t="s">
        <v>76</v>
      </c>
      <c r="C34" s="34" t="s">
        <v>77</v>
      </c>
      <c r="D34" s="35" t="s">
        <v>78</v>
      </c>
      <c r="E34" s="34" t="s">
        <v>32</v>
      </c>
      <c r="F34" s="37">
        <v>60000</v>
      </c>
      <c r="G34" s="36">
        <v>0.052</v>
      </c>
      <c r="H34" s="18"/>
      <c r="I34" s="19">
        <v>0</v>
      </c>
      <c r="J34" s="20">
        <f t="shared" si="0"/>
        <v>0</v>
      </c>
      <c r="K34" s="26"/>
      <c r="L34" s="27"/>
      <c r="M34" s="26"/>
      <c r="N34" s="26"/>
    </row>
    <row r="35" spans="1:14" s="22" customFormat="1" ht="27">
      <c r="A35" s="34" t="s">
        <v>28</v>
      </c>
      <c r="B35" s="34" t="s">
        <v>79</v>
      </c>
      <c r="C35" s="34" t="s">
        <v>80</v>
      </c>
      <c r="D35" s="35" t="s">
        <v>81</v>
      </c>
      <c r="E35" s="34" t="s">
        <v>32</v>
      </c>
      <c r="F35" s="37">
        <v>120</v>
      </c>
      <c r="G35" s="36">
        <v>14.4</v>
      </c>
      <c r="H35" s="18"/>
      <c r="I35" s="19">
        <v>0</v>
      </c>
      <c r="J35" s="20">
        <f t="shared" si="0"/>
        <v>0</v>
      </c>
      <c r="K35" s="26"/>
      <c r="L35" s="27"/>
      <c r="M35" s="26"/>
      <c r="N35" s="26"/>
    </row>
    <row r="36" spans="1:14" s="22" customFormat="1" ht="18">
      <c r="A36" s="34" t="s">
        <v>28</v>
      </c>
      <c r="B36" s="34" t="s">
        <v>82</v>
      </c>
      <c r="C36" s="34" t="s">
        <v>83</v>
      </c>
      <c r="D36" s="35" t="s">
        <v>84</v>
      </c>
      <c r="E36" s="34" t="s">
        <v>32</v>
      </c>
      <c r="F36" s="37">
        <v>1080</v>
      </c>
      <c r="G36" s="36">
        <v>4.598</v>
      </c>
      <c r="H36" s="18"/>
      <c r="I36" s="19">
        <v>0</v>
      </c>
      <c r="J36" s="20">
        <f t="shared" si="0"/>
        <v>0</v>
      </c>
      <c r="K36" s="26"/>
      <c r="L36" s="27"/>
      <c r="M36" s="26"/>
      <c r="N36" s="26"/>
    </row>
    <row r="37" spans="1:14" s="22" customFormat="1" ht="14.25">
      <c r="A37" s="34" t="s">
        <v>28</v>
      </c>
      <c r="B37" s="34" t="s">
        <v>85</v>
      </c>
      <c r="C37" s="34" t="s">
        <v>86</v>
      </c>
      <c r="D37" s="35" t="s">
        <v>87</v>
      </c>
      <c r="E37" s="34" t="s">
        <v>32</v>
      </c>
      <c r="F37" s="37">
        <v>15000</v>
      </c>
      <c r="G37" s="36">
        <v>0.198</v>
      </c>
      <c r="H37" s="18"/>
      <c r="I37" s="19">
        <v>0</v>
      </c>
      <c r="J37" s="20">
        <f t="shared" si="0"/>
        <v>0</v>
      </c>
      <c r="K37" s="26"/>
      <c r="L37" s="27"/>
      <c r="M37" s="26"/>
      <c r="N37" s="26"/>
    </row>
    <row r="38" spans="1:14" s="22" customFormat="1" ht="14.25">
      <c r="A38" s="34" t="s">
        <v>28</v>
      </c>
      <c r="B38" s="34" t="s">
        <v>88</v>
      </c>
      <c r="C38" s="34" t="s">
        <v>89</v>
      </c>
      <c r="D38" s="35" t="s">
        <v>90</v>
      </c>
      <c r="E38" s="34" t="s">
        <v>32</v>
      </c>
      <c r="F38" s="37">
        <v>5400</v>
      </c>
      <c r="G38" s="36">
        <v>0.075</v>
      </c>
      <c r="H38" s="18"/>
      <c r="I38" s="19">
        <v>0</v>
      </c>
      <c r="J38" s="20">
        <f t="shared" si="0"/>
        <v>0</v>
      </c>
      <c r="K38" s="26"/>
      <c r="L38" s="27"/>
      <c r="M38" s="26"/>
      <c r="N38" s="26"/>
    </row>
    <row r="39" spans="1:14" s="22" customFormat="1" ht="14.25">
      <c r="A39" s="34" t="s">
        <v>28</v>
      </c>
      <c r="B39" s="34" t="s">
        <v>91</v>
      </c>
      <c r="C39" s="34" t="s">
        <v>92</v>
      </c>
      <c r="D39" s="35" t="s">
        <v>93</v>
      </c>
      <c r="E39" s="34" t="s">
        <v>32</v>
      </c>
      <c r="F39" s="37">
        <v>36000</v>
      </c>
      <c r="G39" s="36">
        <v>0.034</v>
      </c>
      <c r="H39" s="18"/>
      <c r="I39" s="19">
        <v>0</v>
      </c>
      <c r="J39" s="20">
        <f t="shared" si="0"/>
        <v>0</v>
      </c>
      <c r="K39" s="26"/>
      <c r="L39" s="27"/>
      <c r="M39" s="26"/>
      <c r="N39" s="26"/>
    </row>
    <row r="40" spans="1:14" s="22" customFormat="1" ht="14.25">
      <c r="A40" s="34" t="s">
        <v>28</v>
      </c>
      <c r="B40" s="34" t="s">
        <v>94</v>
      </c>
      <c r="C40" s="34" t="s">
        <v>95</v>
      </c>
      <c r="D40" s="35" t="s">
        <v>96</v>
      </c>
      <c r="E40" s="34" t="s">
        <v>32</v>
      </c>
      <c r="F40" s="37">
        <v>36000</v>
      </c>
      <c r="G40" s="36">
        <v>0.051</v>
      </c>
      <c r="H40" s="18"/>
      <c r="I40" s="19">
        <v>0</v>
      </c>
      <c r="J40" s="20">
        <f t="shared" si="0"/>
        <v>0</v>
      </c>
      <c r="K40" s="26"/>
      <c r="L40" s="27"/>
      <c r="M40" s="26"/>
      <c r="N40" s="26"/>
    </row>
    <row r="41" spans="1:14" s="22" customFormat="1" ht="27">
      <c r="A41" s="34" t="s">
        <v>28</v>
      </c>
      <c r="B41" s="34" t="s">
        <v>97</v>
      </c>
      <c r="C41" s="34" t="s">
        <v>98</v>
      </c>
      <c r="D41" s="35" t="s">
        <v>99</v>
      </c>
      <c r="E41" s="34" t="s">
        <v>32</v>
      </c>
      <c r="F41" s="37">
        <v>270</v>
      </c>
      <c r="G41" s="36">
        <v>5.41</v>
      </c>
      <c r="H41" s="18"/>
      <c r="I41" s="19">
        <v>0</v>
      </c>
      <c r="J41" s="20">
        <f t="shared" si="0"/>
        <v>0</v>
      </c>
      <c r="K41" s="26"/>
      <c r="L41" s="27"/>
      <c r="M41" s="26"/>
      <c r="N41" s="26"/>
    </row>
    <row r="42" spans="1:14" s="22" customFormat="1" ht="14.25">
      <c r="A42" s="34" t="s">
        <v>28</v>
      </c>
      <c r="B42" s="34" t="s">
        <v>100</v>
      </c>
      <c r="C42" s="34" t="s">
        <v>101</v>
      </c>
      <c r="D42" s="35" t="s">
        <v>102</v>
      </c>
      <c r="E42" s="34" t="s">
        <v>32</v>
      </c>
      <c r="F42" s="37">
        <v>3150</v>
      </c>
      <c r="G42" s="36">
        <v>0.768</v>
      </c>
      <c r="H42" s="18"/>
      <c r="I42" s="19">
        <v>0</v>
      </c>
      <c r="J42" s="20">
        <f t="shared" si="0"/>
        <v>0</v>
      </c>
      <c r="K42" s="26"/>
      <c r="L42" s="27"/>
      <c r="M42" s="26"/>
      <c r="N42" s="26"/>
    </row>
    <row r="43" spans="1:14" s="22" customFormat="1" ht="27">
      <c r="A43" s="34" t="s">
        <v>28</v>
      </c>
      <c r="B43" s="34" t="s">
        <v>103</v>
      </c>
      <c r="C43" s="34" t="s">
        <v>104</v>
      </c>
      <c r="D43" s="35" t="s">
        <v>105</v>
      </c>
      <c r="E43" s="34" t="s">
        <v>32</v>
      </c>
      <c r="F43" s="37">
        <v>60</v>
      </c>
      <c r="G43" s="36">
        <v>47</v>
      </c>
      <c r="H43" s="18"/>
      <c r="I43" s="19">
        <v>0</v>
      </c>
      <c r="J43" s="20">
        <f t="shared" si="0"/>
        <v>0</v>
      </c>
      <c r="K43" s="26"/>
      <c r="L43" s="27"/>
      <c r="M43" s="26"/>
      <c r="N43" s="26"/>
    </row>
    <row r="44" spans="1:14" s="22" customFormat="1" ht="27">
      <c r="A44" s="34" t="s">
        <v>28</v>
      </c>
      <c r="B44" s="34" t="s">
        <v>106</v>
      </c>
      <c r="C44" s="34" t="s">
        <v>107</v>
      </c>
      <c r="D44" s="35" t="s">
        <v>108</v>
      </c>
      <c r="E44" s="34" t="s">
        <v>32</v>
      </c>
      <c r="F44" s="37">
        <v>36</v>
      </c>
      <c r="G44" s="36">
        <v>65</v>
      </c>
      <c r="H44" s="18"/>
      <c r="I44" s="19">
        <v>0</v>
      </c>
      <c r="J44" s="20">
        <f t="shared" si="0"/>
        <v>0</v>
      </c>
      <c r="K44" s="26"/>
      <c r="L44" s="27"/>
      <c r="M44" s="26"/>
      <c r="N44" s="26"/>
    </row>
    <row r="45" spans="1:14" s="22" customFormat="1" ht="18">
      <c r="A45" s="34" t="s">
        <v>28</v>
      </c>
      <c r="B45" s="34" t="s">
        <v>109</v>
      </c>
      <c r="C45" s="34" t="s">
        <v>110</v>
      </c>
      <c r="D45" s="35" t="s">
        <v>111</v>
      </c>
      <c r="E45" s="34" t="s">
        <v>32</v>
      </c>
      <c r="F45" s="37">
        <v>135</v>
      </c>
      <c r="G45" s="36">
        <v>4.402</v>
      </c>
      <c r="H45" s="18"/>
      <c r="I45" s="19">
        <v>0</v>
      </c>
      <c r="J45" s="20">
        <f t="shared" si="0"/>
        <v>0</v>
      </c>
      <c r="K45" s="26"/>
      <c r="L45" s="27"/>
      <c r="M45" s="26"/>
      <c r="N45" s="26"/>
    </row>
    <row r="46" spans="1:14" s="22" customFormat="1" ht="18">
      <c r="A46" s="34" t="s">
        <v>28</v>
      </c>
      <c r="B46" s="34" t="s">
        <v>112</v>
      </c>
      <c r="C46" s="34" t="s">
        <v>113</v>
      </c>
      <c r="D46" s="35" t="s">
        <v>114</v>
      </c>
      <c r="E46" s="34" t="s">
        <v>32</v>
      </c>
      <c r="F46" s="37">
        <v>270</v>
      </c>
      <c r="G46" s="36">
        <v>5.107</v>
      </c>
      <c r="H46" s="18"/>
      <c r="I46" s="19">
        <v>0</v>
      </c>
      <c r="J46" s="20">
        <f t="shared" si="0"/>
        <v>0</v>
      </c>
      <c r="K46" s="26"/>
      <c r="L46" s="27"/>
      <c r="M46" s="26"/>
      <c r="N46" s="26"/>
    </row>
    <row r="47" spans="1:14" s="22" customFormat="1" ht="18">
      <c r="A47" s="34" t="s">
        <v>28</v>
      </c>
      <c r="B47" s="34" t="s">
        <v>115</v>
      </c>
      <c r="C47" s="34" t="s">
        <v>116</v>
      </c>
      <c r="D47" s="35" t="s">
        <v>117</v>
      </c>
      <c r="E47" s="34" t="s">
        <v>32</v>
      </c>
      <c r="F47" s="37">
        <v>180</v>
      </c>
      <c r="G47" s="36">
        <v>4.372</v>
      </c>
      <c r="H47" s="18"/>
      <c r="I47" s="19">
        <v>0</v>
      </c>
      <c r="J47" s="20">
        <f t="shared" si="0"/>
        <v>0</v>
      </c>
      <c r="K47" s="26"/>
      <c r="L47" s="27"/>
      <c r="M47" s="26"/>
      <c r="N47" s="26"/>
    </row>
    <row r="48" spans="1:14" s="22" customFormat="1" ht="18">
      <c r="A48" s="34" t="s">
        <v>28</v>
      </c>
      <c r="B48" s="34" t="s">
        <v>118</v>
      </c>
      <c r="C48" s="34" t="s">
        <v>119</v>
      </c>
      <c r="D48" s="35" t="s">
        <v>120</v>
      </c>
      <c r="E48" s="34" t="s">
        <v>32</v>
      </c>
      <c r="F48" s="37">
        <v>90</v>
      </c>
      <c r="G48" s="36">
        <v>1.587</v>
      </c>
      <c r="H48" s="18"/>
      <c r="I48" s="19">
        <v>0</v>
      </c>
      <c r="J48" s="20">
        <f t="shared" si="0"/>
        <v>0</v>
      </c>
      <c r="K48" s="26"/>
      <c r="L48" s="27"/>
      <c r="M48" s="26"/>
      <c r="N48" s="26"/>
    </row>
    <row r="49" spans="1:14" s="22" customFormat="1" ht="18">
      <c r="A49" s="34" t="s">
        <v>28</v>
      </c>
      <c r="B49" s="34" t="s">
        <v>121</v>
      </c>
      <c r="C49" s="34" t="s">
        <v>122</v>
      </c>
      <c r="D49" s="35" t="s">
        <v>123</v>
      </c>
      <c r="E49" s="34" t="s">
        <v>32</v>
      </c>
      <c r="F49" s="37">
        <v>270</v>
      </c>
      <c r="G49" s="36">
        <v>1.46</v>
      </c>
      <c r="H49" s="18"/>
      <c r="I49" s="19">
        <v>0</v>
      </c>
      <c r="J49" s="20">
        <f t="shared" si="0"/>
        <v>0</v>
      </c>
      <c r="K49" s="26"/>
      <c r="L49" s="27"/>
      <c r="M49" s="26"/>
      <c r="N49" s="26"/>
    </row>
    <row r="50" spans="1:14" s="22" customFormat="1" ht="14.25">
      <c r="A50" s="34" t="s">
        <v>28</v>
      </c>
      <c r="B50" s="34" t="s">
        <v>124</v>
      </c>
      <c r="C50" s="34" t="s">
        <v>125</v>
      </c>
      <c r="D50" s="35" t="s">
        <v>126</v>
      </c>
      <c r="E50" s="34" t="s">
        <v>32</v>
      </c>
      <c r="F50" s="37">
        <v>150</v>
      </c>
      <c r="G50" s="36">
        <v>17</v>
      </c>
      <c r="H50" s="18"/>
      <c r="I50" s="19">
        <v>0</v>
      </c>
      <c r="J50" s="20">
        <f t="shared" si="0"/>
        <v>0</v>
      </c>
      <c r="K50" s="26"/>
      <c r="L50" s="27"/>
      <c r="M50" s="26"/>
      <c r="N50" s="26"/>
    </row>
    <row r="51" spans="1:14" s="22" customFormat="1" ht="14.25">
      <c r="A51" s="34" t="s">
        <v>28</v>
      </c>
      <c r="B51" s="34" t="s">
        <v>127</v>
      </c>
      <c r="C51" s="34" t="s">
        <v>128</v>
      </c>
      <c r="D51" s="35" t="s">
        <v>129</v>
      </c>
      <c r="E51" s="34" t="s">
        <v>32</v>
      </c>
      <c r="F51" s="37">
        <v>120</v>
      </c>
      <c r="G51" s="36">
        <v>35</v>
      </c>
      <c r="H51" s="18"/>
      <c r="I51" s="19">
        <v>0</v>
      </c>
      <c r="J51" s="20">
        <f t="shared" si="0"/>
        <v>0</v>
      </c>
      <c r="K51" s="26"/>
      <c r="L51" s="27"/>
      <c r="M51" s="26"/>
      <c r="N51" s="26"/>
    </row>
    <row r="52" spans="1:14" s="22" customFormat="1" ht="14.25">
      <c r="A52" s="34" t="s">
        <v>28</v>
      </c>
      <c r="B52" s="34" t="s">
        <v>130</v>
      </c>
      <c r="C52" s="34" t="s">
        <v>131</v>
      </c>
      <c r="D52" s="35" t="s">
        <v>132</v>
      </c>
      <c r="E52" s="34" t="s">
        <v>32</v>
      </c>
      <c r="F52" s="37">
        <v>250000</v>
      </c>
      <c r="G52" s="36">
        <v>0.028</v>
      </c>
      <c r="H52" s="18"/>
      <c r="I52" s="19">
        <v>0</v>
      </c>
      <c r="J52" s="20">
        <f t="shared" si="0"/>
        <v>0</v>
      </c>
      <c r="K52" s="26"/>
      <c r="L52" s="27"/>
      <c r="M52" s="26"/>
      <c r="N52" s="26"/>
    </row>
    <row r="53" spans="1:14" s="22" customFormat="1" ht="27">
      <c r="A53" s="34" t="s">
        <v>28</v>
      </c>
      <c r="B53" s="34" t="s">
        <v>133</v>
      </c>
      <c r="C53" s="34" t="s">
        <v>134</v>
      </c>
      <c r="D53" s="35" t="s">
        <v>135</v>
      </c>
      <c r="E53" s="34" t="s">
        <v>32</v>
      </c>
      <c r="F53" s="37">
        <v>135</v>
      </c>
      <c r="G53" s="36">
        <v>9.111</v>
      </c>
      <c r="H53" s="18"/>
      <c r="I53" s="19">
        <v>0</v>
      </c>
      <c r="J53" s="20">
        <f t="shared" si="0"/>
        <v>0</v>
      </c>
      <c r="K53" s="26"/>
      <c r="L53" s="27"/>
      <c r="M53" s="26"/>
      <c r="N53" s="26"/>
    </row>
    <row r="54" spans="1:14" s="22" customFormat="1" ht="14.25">
      <c r="A54" s="34" t="s">
        <v>28</v>
      </c>
      <c r="B54" s="34" t="s">
        <v>136</v>
      </c>
      <c r="C54" s="34" t="s">
        <v>137</v>
      </c>
      <c r="D54" s="35" t="s">
        <v>138</v>
      </c>
      <c r="E54" s="34" t="s">
        <v>32</v>
      </c>
      <c r="F54" s="37">
        <v>72000</v>
      </c>
      <c r="G54" s="36">
        <v>0.132</v>
      </c>
      <c r="H54" s="18"/>
      <c r="I54" s="19">
        <v>0</v>
      </c>
      <c r="J54" s="20">
        <f t="shared" si="0"/>
        <v>0</v>
      </c>
      <c r="K54" s="26"/>
      <c r="L54" s="27"/>
      <c r="M54" s="26"/>
      <c r="N54" s="26"/>
    </row>
    <row r="55" spans="1:14" s="22" customFormat="1" ht="18">
      <c r="A55" s="34" t="s">
        <v>28</v>
      </c>
      <c r="B55" s="34" t="s">
        <v>139</v>
      </c>
      <c r="C55" s="34" t="s">
        <v>140</v>
      </c>
      <c r="D55" s="35" t="s">
        <v>141</v>
      </c>
      <c r="E55" s="34" t="s">
        <v>32</v>
      </c>
      <c r="F55" s="37">
        <v>21000</v>
      </c>
      <c r="G55" s="36">
        <v>0.43</v>
      </c>
      <c r="H55" s="18"/>
      <c r="I55" s="19">
        <v>0</v>
      </c>
      <c r="J55" s="20">
        <f t="shared" si="0"/>
        <v>0</v>
      </c>
      <c r="K55" s="26"/>
      <c r="L55" s="27"/>
      <c r="M55" s="26"/>
      <c r="N55" s="26"/>
    </row>
    <row r="56" spans="1:14" s="22" customFormat="1" ht="14.25">
      <c r="A56" s="34" t="s">
        <v>28</v>
      </c>
      <c r="B56" s="34" t="s">
        <v>142</v>
      </c>
      <c r="C56" s="34" t="s">
        <v>143</v>
      </c>
      <c r="D56" s="35" t="s">
        <v>144</v>
      </c>
      <c r="E56" s="34" t="s">
        <v>32</v>
      </c>
      <c r="F56" s="37">
        <v>13500</v>
      </c>
      <c r="G56" s="36">
        <v>0.248</v>
      </c>
      <c r="H56" s="18"/>
      <c r="I56" s="19">
        <v>0</v>
      </c>
      <c r="J56" s="20">
        <f t="shared" si="0"/>
        <v>0</v>
      </c>
      <c r="K56" s="26"/>
      <c r="L56" s="27"/>
      <c r="M56" s="26"/>
      <c r="N56" s="26"/>
    </row>
    <row r="57" spans="1:14" s="22" customFormat="1" ht="14.25">
      <c r="A57" s="34" t="s">
        <v>28</v>
      </c>
      <c r="B57" s="34" t="s">
        <v>145</v>
      </c>
      <c r="C57" s="34" t="s">
        <v>146</v>
      </c>
      <c r="D57" s="35" t="s">
        <v>147</v>
      </c>
      <c r="E57" s="34" t="s">
        <v>32</v>
      </c>
      <c r="F57" s="37">
        <v>12000</v>
      </c>
      <c r="G57" s="36">
        <v>0.278</v>
      </c>
      <c r="H57" s="18"/>
      <c r="I57" s="19">
        <v>0</v>
      </c>
      <c r="J57" s="20">
        <f t="shared" si="0"/>
        <v>0</v>
      </c>
      <c r="K57" s="26"/>
      <c r="L57" s="27"/>
      <c r="M57" s="26"/>
      <c r="N57" s="26"/>
    </row>
    <row r="58" spans="1:14" s="22" customFormat="1" ht="14.25">
      <c r="A58" s="34" t="s">
        <v>28</v>
      </c>
      <c r="B58" s="34" t="s">
        <v>148</v>
      </c>
      <c r="C58" s="34" t="s">
        <v>149</v>
      </c>
      <c r="D58" s="35" t="s">
        <v>150</v>
      </c>
      <c r="E58" s="34" t="s">
        <v>32</v>
      </c>
      <c r="F58" s="37">
        <v>14400</v>
      </c>
      <c r="G58" s="36">
        <v>0.278</v>
      </c>
      <c r="H58" s="18"/>
      <c r="I58" s="19">
        <v>0</v>
      </c>
      <c r="J58" s="20">
        <f t="shared" si="0"/>
        <v>0</v>
      </c>
      <c r="K58" s="26"/>
      <c r="L58" s="27"/>
      <c r="M58" s="26"/>
      <c r="N58" s="26"/>
    </row>
    <row r="59" spans="1:14" s="22" customFormat="1" ht="18">
      <c r="A59" s="34" t="s">
        <v>28</v>
      </c>
      <c r="B59" s="34" t="s">
        <v>151</v>
      </c>
      <c r="C59" s="34" t="s">
        <v>152</v>
      </c>
      <c r="D59" s="35" t="s">
        <v>153</v>
      </c>
      <c r="E59" s="34" t="s">
        <v>32</v>
      </c>
      <c r="F59" s="37">
        <v>450</v>
      </c>
      <c r="G59" s="36">
        <v>9.099</v>
      </c>
      <c r="H59" s="18"/>
      <c r="I59" s="19">
        <v>0</v>
      </c>
      <c r="J59" s="20">
        <f t="shared" si="0"/>
        <v>0</v>
      </c>
      <c r="K59" s="26"/>
      <c r="L59" s="27"/>
      <c r="M59" s="26"/>
      <c r="N59" s="26"/>
    </row>
    <row r="60" spans="1:14" s="22" customFormat="1" ht="18">
      <c r="A60" s="34" t="s">
        <v>28</v>
      </c>
      <c r="B60" s="34" t="s">
        <v>154</v>
      </c>
      <c r="C60" s="34" t="s">
        <v>155</v>
      </c>
      <c r="D60" s="35" t="s">
        <v>156</v>
      </c>
      <c r="E60" s="34" t="s">
        <v>32</v>
      </c>
      <c r="F60" s="37">
        <v>15600</v>
      </c>
      <c r="G60" s="36">
        <v>0.777</v>
      </c>
      <c r="H60" s="18"/>
      <c r="I60" s="19">
        <v>0</v>
      </c>
      <c r="J60" s="20">
        <f t="shared" si="0"/>
        <v>0</v>
      </c>
      <c r="K60" s="26"/>
      <c r="L60" s="27"/>
      <c r="M60" s="26"/>
      <c r="N60" s="26"/>
    </row>
    <row r="61" spans="1:14" s="22" customFormat="1" ht="14.25">
      <c r="A61" s="34" t="s">
        <v>28</v>
      </c>
      <c r="B61" s="34" t="s">
        <v>157</v>
      </c>
      <c r="C61" s="34" t="s">
        <v>158</v>
      </c>
      <c r="D61" s="35" t="s">
        <v>159</v>
      </c>
      <c r="E61" s="34" t="s">
        <v>32</v>
      </c>
      <c r="F61" s="37">
        <v>250</v>
      </c>
      <c r="G61" s="36">
        <v>0.884</v>
      </c>
      <c r="H61" s="18"/>
      <c r="I61" s="19">
        <v>0</v>
      </c>
      <c r="J61" s="20">
        <f t="shared" si="0"/>
        <v>0</v>
      </c>
      <c r="K61" s="26"/>
      <c r="L61" s="27"/>
      <c r="M61" s="26"/>
      <c r="N61" s="26"/>
    </row>
    <row r="62" spans="1:14" s="22" customFormat="1" ht="14.25">
      <c r="A62" s="34" t="s">
        <v>28</v>
      </c>
      <c r="B62" s="34" t="s">
        <v>160</v>
      </c>
      <c r="C62" s="34" t="s">
        <v>161</v>
      </c>
      <c r="D62" s="35" t="s">
        <v>162</v>
      </c>
      <c r="E62" s="34" t="s">
        <v>32</v>
      </c>
      <c r="F62" s="37">
        <v>270</v>
      </c>
      <c r="G62" s="36">
        <v>2.604</v>
      </c>
      <c r="H62" s="18"/>
      <c r="I62" s="19">
        <v>0</v>
      </c>
      <c r="J62" s="20">
        <f t="shared" si="0"/>
        <v>0</v>
      </c>
      <c r="K62" s="26"/>
      <c r="L62" s="27"/>
      <c r="M62" s="26"/>
      <c r="N62" s="26"/>
    </row>
    <row r="63" spans="1:14" s="22" customFormat="1" ht="14.25">
      <c r="A63" s="34" t="s">
        <v>28</v>
      </c>
      <c r="B63" s="34" t="s">
        <v>163</v>
      </c>
      <c r="C63" s="34" t="s">
        <v>164</v>
      </c>
      <c r="D63" s="35" t="s">
        <v>165</v>
      </c>
      <c r="E63" s="34" t="s">
        <v>32</v>
      </c>
      <c r="F63" s="37">
        <v>24000</v>
      </c>
      <c r="G63" s="36">
        <v>0.249</v>
      </c>
      <c r="H63" s="18"/>
      <c r="I63" s="19">
        <v>0</v>
      </c>
      <c r="J63" s="20">
        <f t="shared" si="0"/>
        <v>0</v>
      </c>
      <c r="K63" s="26"/>
      <c r="L63" s="27"/>
      <c r="M63" s="26"/>
      <c r="N63" s="26"/>
    </row>
    <row r="64" spans="1:14" s="22" customFormat="1" ht="14.25">
      <c r="A64" s="34" t="s">
        <v>28</v>
      </c>
      <c r="B64" s="34" t="s">
        <v>166</v>
      </c>
      <c r="C64" s="34" t="s">
        <v>167</v>
      </c>
      <c r="D64" s="35" t="s">
        <v>168</v>
      </c>
      <c r="E64" s="34" t="s">
        <v>32</v>
      </c>
      <c r="F64" s="37">
        <v>6400</v>
      </c>
      <c r="G64" s="36">
        <v>0.317</v>
      </c>
      <c r="H64" s="18"/>
      <c r="I64" s="19">
        <v>0</v>
      </c>
      <c r="J64" s="20">
        <f t="shared" si="0"/>
        <v>0</v>
      </c>
      <c r="K64" s="26"/>
      <c r="L64" s="27"/>
      <c r="M64" s="26"/>
      <c r="N64" s="26"/>
    </row>
    <row r="65" spans="1:14" s="22" customFormat="1" ht="14.25">
      <c r="A65" s="34" t="s">
        <v>28</v>
      </c>
      <c r="B65" s="34" t="s">
        <v>169</v>
      </c>
      <c r="C65" s="34" t="s">
        <v>170</v>
      </c>
      <c r="D65" s="35" t="s">
        <v>171</v>
      </c>
      <c r="E65" s="34" t="s">
        <v>32</v>
      </c>
      <c r="F65" s="37">
        <v>2200</v>
      </c>
      <c r="G65" s="36">
        <v>2.779</v>
      </c>
      <c r="H65" s="18"/>
      <c r="I65" s="19">
        <v>0</v>
      </c>
      <c r="J65" s="20">
        <f t="shared" si="0"/>
        <v>0</v>
      </c>
      <c r="K65" s="26"/>
      <c r="L65" s="27"/>
      <c r="M65" s="26"/>
      <c r="N65" s="26"/>
    </row>
    <row r="66" spans="1:14" s="22" customFormat="1" ht="18">
      <c r="A66" s="34" t="s">
        <v>28</v>
      </c>
      <c r="B66" s="34" t="s">
        <v>172</v>
      </c>
      <c r="C66" s="34" t="s">
        <v>173</v>
      </c>
      <c r="D66" s="35" t="s">
        <v>174</v>
      </c>
      <c r="E66" s="34" t="s">
        <v>32</v>
      </c>
      <c r="F66" s="37">
        <v>2700</v>
      </c>
      <c r="G66" s="36">
        <v>0.782</v>
      </c>
      <c r="H66" s="18"/>
      <c r="I66" s="19">
        <v>0</v>
      </c>
      <c r="J66" s="20">
        <f t="shared" si="0"/>
        <v>0</v>
      </c>
      <c r="K66" s="26"/>
      <c r="L66" s="27"/>
      <c r="M66" s="26"/>
      <c r="N66" s="26"/>
    </row>
    <row r="67" spans="1:14" s="22" customFormat="1" ht="14.25">
      <c r="A67" s="34" t="s">
        <v>28</v>
      </c>
      <c r="B67" s="34" t="s">
        <v>175</v>
      </c>
      <c r="C67" s="34" t="s">
        <v>176</v>
      </c>
      <c r="D67" s="35" t="s">
        <v>177</v>
      </c>
      <c r="E67" s="34" t="s">
        <v>32</v>
      </c>
      <c r="F67" s="37">
        <v>560</v>
      </c>
      <c r="G67" s="36">
        <v>2.734</v>
      </c>
      <c r="H67" s="18"/>
      <c r="I67" s="19">
        <v>0</v>
      </c>
      <c r="J67" s="20">
        <f t="shared" si="0"/>
        <v>0</v>
      </c>
      <c r="K67" s="26"/>
      <c r="L67" s="27"/>
      <c r="M67" s="26"/>
      <c r="N67" s="26"/>
    </row>
    <row r="68" spans="1:14" s="22" customFormat="1" ht="14.25">
      <c r="A68" s="34" t="s">
        <v>28</v>
      </c>
      <c r="B68" s="34" t="s">
        <v>178</v>
      </c>
      <c r="C68" s="34" t="s">
        <v>179</v>
      </c>
      <c r="D68" s="35" t="s">
        <v>180</v>
      </c>
      <c r="E68" s="34" t="s">
        <v>32</v>
      </c>
      <c r="F68" s="37">
        <v>350</v>
      </c>
      <c r="G68" s="36">
        <v>1.927</v>
      </c>
      <c r="H68" s="18"/>
      <c r="I68" s="19">
        <v>0</v>
      </c>
      <c r="J68" s="20">
        <f t="shared" si="0"/>
        <v>0</v>
      </c>
      <c r="K68" s="26"/>
      <c r="L68" s="27"/>
      <c r="M68" s="26"/>
      <c r="N68" s="26"/>
    </row>
    <row r="69" spans="1:14" s="22" customFormat="1" ht="18">
      <c r="A69" s="34" t="s">
        <v>28</v>
      </c>
      <c r="B69" s="34" t="s">
        <v>181</v>
      </c>
      <c r="C69" s="34" t="s">
        <v>182</v>
      </c>
      <c r="D69" s="35" t="s">
        <v>183</v>
      </c>
      <c r="E69" s="34" t="s">
        <v>32</v>
      </c>
      <c r="F69" s="37">
        <v>2250</v>
      </c>
      <c r="G69" s="36">
        <v>0.9</v>
      </c>
      <c r="H69" s="18"/>
      <c r="I69" s="19">
        <v>0</v>
      </c>
      <c r="J69" s="20">
        <f t="shared" si="0"/>
        <v>0</v>
      </c>
      <c r="K69" s="26"/>
      <c r="L69" s="27"/>
      <c r="M69" s="26"/>
      <c r="N69" s="26"/>
    </row>
    <row r="70" spans="1:14" s="22" customFormat="1" ht="27">
      <c r="A70" s="34" t="s">
        <v>28</v>
      </c>
      <c r="B70" s="34" t="s">
        <v>184</v>
      </c>
      <c r="C70" s="34" t="s">
        <v>185</v>
      </c>
      <c r="D70" s="35" t="s">
        <v>186</v>
      </c>
      <c r="E70" s="34" t="s">
        <v>32</v>
      </c>
      <c r="F70" s="37">
        <v>540</v>
      </c>
      <c r="G70" s="36">
        <v>2.083</v>
      </c>
      <c r="H70" s="18"/>
      <c r="I70" s="19">
        <v>0</v>
      </c>
      <c r="J70" s="20">
        <f t="shared" si="0"/>
        <v>0</v>
      </c>
      <c r="K70" s="26"/>
      <c r="L70" s="27"/>
      <c r="M70" s="26"/>
      <c r="N70" s="26"/>
    </row>
    <row r="71" spans="1:14" s="22" customFormat="1" ht="18">
      <c r="A71" s="34" t="s">
        <v>28</v>
      </c>
      <c r="B71" s="34" t="s">
        <v>187</v>
      </c>
      <c r="C71" s="34" t="s">
        <v>188</v>
      </c>
      <c r="D71" s="35" t="s">
        <v>189</v>
      </c>
      <c r="E71" s="34" t="s">
        <v>32</v>
      </c>
      <c r="F71" s="37">
        <v>540</v>
      </c>
      <c r="G71" s="36">
        <v>2.003</v>
      </c>
      <c r="H71" s="18"/>
      <c r="I71" s="19">
        <v>0</v>
      </c>
      <c r="J71" s="20">
        <f t="shared" si="0"/>
        <v>0</v>
      </c>
      <c r="K71" s="26"/>
      <c r="L71" s="27"/>
      <c r="M71" s="26"/>
      <c r="N71" s="26"/>
    </row>
    <row r="72" spans="1:14" s="22" customFormat="1" ht="18">
      <c r="A72" s="34" t="s">
        <v>28</v>
      </c>
      <c r="B72" s="34" t="s">
        <v>190</v>
      </c>
      <c r="C72" s="34" t="s">
        <v>191</v>
      </c>
      <c r="D72" s="35" t="s">
        <v>192</v>
      </c>
      <c r="E72" s="34" t="s">
        <v>32</v>
      </c>
      <c r="F72" s="37">
        <v>7200</v>
      </c>
      <c r="G72" s="36">
        <v>0.442</v>
      </c>
      <c r="H72" s="18"/>
      <c r="I72" s="19">
        <v>0</v>
      </c>
      <c r="J72" s="20">
        <f t="shared" si="0"/>
        <v>0</v>
      </c>
      <c r="K72" s="26"/>
      <c r="L72" s="27"/>
      <c r="M72" s="26"/>
      <c r="N72" s="26"/>
    </row>
    <row r="73" spans="1:14" s="22" customFormat="1" ht="18">
      <c r="A73" s="34" t="s">
        <v>28</v>
      </c>
      <c r="B73" s="34" t="s">
        <v>193</v>
      </c>
      <c r="C73" s="34" t="s">
        <v>194</v>
      </c>
      <c r="D73" s="35" t="s">
        <v>195</v>
      </c>
      <c r="E73" s="34" t="s">
        <v>32</v>
      </c>
      <c r="F73" s="37">
        <v>21000</v>
      </c>
      <c r="G73" s="36">
        <v>0.309</v>
      </c>
      <c r="H73" s="18"/>
      <c r="I73" s="19">
        <v>0</v>
      </c>
      <c r="J73" s="20">
        <f t="shared" si="0"/>
        <v>0</v>
      </c>
      <c r="K73" s="26"/>
      <c r="L73" s="27"/>
      <c r="M73" s="26"/>
      <c r="N73" s="26"/>
    </row>
    <row r="74" spans="1:14" s="22" customFormat="1" ht="18">
      <c r="A74" s="34" t="s">
        <v>28</v>
      </c>
      <c r="B74" s="34" t="s">
        <v>196</v>
      </c>
      <c r="C74" s="34" t="s">
        <v>197</v>
      </c>
      <c r="D74" s="35" t="s">
        <v>198</v>
      </c>
      <c r="E74" s="34" t="s">
        <v>32</v>
      </c>
      <c r="F74" s="37">
        <v>9000</v>
      </c>
      <c r="G74" s="36">
        <v>0.301</v>
      </c>
      <c r="H74" s="18"/>
      <c r="I74" s="19">
        <v>0</v>
      </c>
      <c r="J74" s="20">
        <f t="shared" si="0"/>
        <v>0</v>
      </c>
      <c r="K74" s="26"/>
      <c r="L74" s="27"/>
      <c r="M74" s="26"/>
      <c r="N74" s="26"/>
    </row>
    <row r="75" spans="1:14" s="22" customFormat="1" ht="18">
      <c r="A75" s="34" t="s">
        <v>28</v>
      </c>
      <c r="B75" s="34" t="s">
        <v>199</v>
      </c>
      <c r="C75" s="34" t="s">
        <v>200</v>
      </c>
      <c r="D75" s="35" t="s">
        <v>201</v>
      </c>
      <c r="E75" s="34" t="s">
        <v>32</v>
      </c>
      <c r="F75" s="37">
        <v>2700</v>
      </c>
      <c r="G75" s="36">
        <v>0.302</v>
      </c>
      <c r="H75" s="18"/>
      <c r="I75" s="19">
        <v>0</v>
      </c>
      <c r="J75" s="20">
        <f t="shared" si="0"/>
        <v>0</v>
      </c>
      <c r="K75" s="26"/>
      <c r="L75" s="27"/>
      <c r="M75" s="26"/>
      <c r="N75" s="26"/>
    </row>
    <row r="76" spans="1:14" s="22" customFormat="1" ht="14.25">
      <c r="A76" s="34" t="s">
        <v>28</v>
      </c>
      <c r="B76" s="34" t="s">
        <v>202</v>
      </c>
      <c r="C76" s="34" t="s">
        <v>203</v>
      </c>
      <c r="D76" s="35" t="s">
        <v>204</v>
      </c>
      <c r="E76" s="34" t="s">
        <v>32</v>
      </c>
      <c r="F76" s="37">
        <v>72000</v>
      </c>
      <c r="G76" s="36">
        <v>0.072</v>
      </c>
      <c r="H76" s="18"/>
      <c r="I76" s="19">
        <v>0</v>
      </c>
      <c r="J76" s="20">
        <f t="shared" si="0"/>
        <v>0</v>
      </c>
      <c r="K76" s="26"/>
      <c r="L76" s="27"/>
      <c r="M76" s="26"/>
      <c r="N76" s="26"/>
    </row>
    <row r="77" spans="1:14" s="22" customFormat="1" ht="14.25">
      <c r="A77" s="34" t="s">
        <v>28</v>
      </c>
      <c r="B77" s="34" t="s">
        <v>205</v>
      </c>
      <c r="C77" s="34" t="s">
        <v>206</v>
      </c>
      <c r="D77" s="35" t="s">
        <v>207</v>
      </c>
      <c r="E77" s="34" t="s">
        <v>32</v>
      </c>
      <c r="F77" s="37">
        <v>960</v>
      </c>
      <c r="G77" s="36">
        <v>3.699</v>
      </c>
      <c r="H77" s="18"/>
      <c r="I77" s="19">
        <v>0</v>
      </c>
      <c r="J77" s="20">
        <f t="shared" si="0"/>
        <v>0</v>
      </c>
      <c r="K77" s="26"/>
      <c r="L77" s="27"/>
      <c r="M77" s="26"/>
      <c r="N77" s="26"/>
    </row>
    <row r="78" spans="1:14" s="22" customFormat="1" ht="18">
      <c r="A78" s="34" t="s">
        <v>28</v>
      </c>
      <c r="B78" s="34" t="s">
        <v>208</v>
      </c>
      <c r="C78" s="34" t="s">
        <v>209</v>
      </c>
      <c r="D78" s="35" t="s">
        <v>210</v>
      </c>
      <c r="E78" s="34" t="s">
        <v>32</v>
      </c>
      <c r="F78" s="37">
        <v>27000</v>
      </c>
      <c r="G78" s="36">
        <v>0.102</v>
      </c>
      <c r="H78" s="18"/>
      <c r="I78" s="19">
        <v>0</v>
      </c>
      <c r="J78" s="20">
        <f t="shared" si="0"/>
        <v>0</v>
      </c>
      <c r="K78" s="26"/>
      <c r="L78" s="27"/>
      <c r="M78" s="26"/>
      <c r="N78" s="26"/>
    </row>
    <row r="79" spans="1:14" s="22" customFormat="1" ht="18">
      <c r="A79" s="34" t="s">
        <v>28</v>
      </c>
      <c r="B79" s="34" t="s">
        <v>211</v>
      </c>
      <c r="C79" s="34" t="s">
        <v>212</v>
      </c>
      <c r="D79" s="35" t="s">
        <v>213</v>
      </c>
      <c r="E79" s="34" t="s">
        <v>32</v>
      </c>
      <c r="F79" s="37">
        <v>540</v>
      </c>
      <c r="G79" s="36">
        <v>0.712</v>
      </c>
      <c r="H79" s="18"/>
      <c r="I79" s="19">
        <v>0</v>
      </c>
      <c r="J79" s="20">
        <f t="shared" si="0"/>
        <v>0</v>
      </c>
      <c r="K79" s="26"/>
      <c r="L79" s="27"/>
      <c r="M79" s="26"/>
      <c r="N79" s="26"/>
    </row>
    <row r="80" spans="1:14" s="22" customFormat="1" ht="18">
      <c r="A80" s="34" t="s">
        <v>28</v>
      </c>
      <c r="B80" s="34" t="s">
        <v>214</v>
      </c>
      <c r="C80" s="34" t="s">
        <v>215</v>
      </c>
      <c r="D80" s="35" t="s">
        <v>216</v>
      </c>
      <c r="E80" s="34" t="s">
        <v>32</v>
      </c>
      <c r="F80" s="37">
        <v>450</v>
      </c>
      <c r="G80" s="36">
        <v>0.705</v>
      </c>
      <c r="H80" s="18"/>
      <c r="I80" s="19">
        <v>0</v>
      </c>
      <c r="J80" s="20">
        <f t="shared" si="0"/>
        <v>0</v>
      </c>
      <c r="K80" s="26"/>
      <c r="L80" s="27"/>
      <c r="M80" s="26"/>
      <c r="N80" s="26"/>
    </row>
    <row r="81" spans="1:14" s="22" customFormat="1" ht="18">
      <c r="A81" s="34" t="s">
        <v>28</v>
      </c>
      <c r="B81" s="34" t="s">
        <v>217</v>
      </c>
      <c r="C81" s="34" t="s">
        <v>218</v>
      </c>
      <c r="D81" s="35" t="s">
        <v>219</v>
      </c>
      <c r="E81" s="34" t="s">
        <v>32</v>
      </c>
      <c r="F81" s="37">
        <v>12600</v>
      </c>
      <c r="G81" s="36">
        <v>0.232</v>
      </c>
      <c r="H81" s="18"/>
      <c r="I81" s="19">
        <v>0</v>
      </c>
      <c r="J81" s="20">
        <f t="shared" si="0"/>
        <v>0</v>
      </c>
      <c r="K81" s="26"/>
      <c r="L81" s="27"/>
      <c r="M81" s="26"/>
      <c r="N81" s="26"/>
    </row>
    <row r="82" spans="1:14" s="22" customFormat="1" ht="18">
      <c r="A82" s="34" t="s">
        <v>28</v>
      </c>
      <c r="B82" s="34" t="s">
        <v>220</v>
      </c>
      <c r="C82" s="34" t="s">
        <v>221</v>
      </c>
      <c r="D82" s="35" t="s">
        <v>222</v>
      </c>
      <c r="E82" s="34" t="s">
        <v>32</v>
      </c>
      <c r="F82" s="37">
        <v>24000</v>
      </c>
      <c r="G82" s="36">
        <v>0.113</v>
      </c>
      <c r="H82" s="18"/>
      <c r="I82" s="19">
        <v>0</v>
      </c>
      <c r="J82" s="20">
        <f t="shared" si="0"/>
        <v>0</v>
      </c>
      <c r="K82" s="26"/>
      <c r="L82" s="27"/>
      <c r="M82" s="26"/>
      <c r="N82" s="26"/>
    </row>
    <row r="83" spans="1:14" s="22" customFormat="1" ht="18">
      <c r="A83" s="34" t="s">
        <v>28</v>
      </c>
      <c r="B83" s="34" t="s">
        <v>223</v>
      </c>
      <c r="C83" s="34" t="s">
        <v>224</v>
      </c>
      <c r="D83" s="35" t="s">
        <v>225</v>
      </c>
      <c r="E83" s="34" t="s">
        <v>32</v>
      </c>
      <c r="F83" s="37">
        <v>18</v>
      </c>
      <c r="G83" s="36">
        <v>1.162</v>
      </c>
      <c r="H83" s="18"/>
      <c r="I83" s="19">
        <v>0</v>
      </c>
      <c r="J83" s="20">
        <f t="shared" si="0"/>
        <v>0</v>
      </c>
      <c r="K83" s="26"/>
      <c r="L83" s="27"/>
      <c r="M83" s="26"/>
      <c r="N83" s="26"/>
    </row>
    <row r="84" spans="1:14" s="22" customFormat="1" ht="14.25">
      <c r="A84" s="34" t="s">
        <v>28</v>
      </c>
      <c r="B84" s="34" t="s">
        <v>226</v>
      </c>
      <c r="C84" s="34" t="s">
        <v>227</v>
      </c>
      <c r="D84" s="35" t="s">
        <v>228</v>
      </c>
      <c r="E84" s="34" t="s">
        <v>32</v>
      </c>
      <c r="F84" s="37">
        <v>1350</v>
      </c>
      <c r="G84" s="36">
        <v>0.37</v>
      </c>
      <c r="H84" s="18"/>
      <c r="I84" s="19">
        <v>0</v>
      </c>
      <c r="J84" s="20">
        <f aca="true" t="shared" si="1" ref="J84:J147">SUM(F84*I84)</f>
        <v>0</v>
      </c>
      <c r="K84" s="26"/>
      <c r="L84" s="27"/>
      <c r="M84" s="26"/>
      <c r="N84" s="26"/>
    </row>
    <row r="85" spans="1:14" s="22" customFormat="1" ht="14.25">
      <c r="A85" s="34" t="s">
        <v>28</v>
      </c>
      <c r="B85" s="34" t="s">
        <v>229</v>
      </c>
      <c r="C85" s="34" t="s">
        <v>230</v>
      </c>
      <c r="D85" s="35" t="s">
        <v>231</v>
      </c>
      <c r="E85" s="34" t="s">
        <v>32</v>
      </c>
      <c r="F85" s="37">
        <v>27000</v>
      </c>
      <c r="G85" s="36">
        <v>0.065</v>
      </c>
      <c r="H85" s="18"/>
      <c r="I85" s="19">
        <v>0</v>
      </c>
      <c r="J85" s="20">
        <f t="shared" si="1"/>
        <v>0</v>
      </c>
      <c r="K85" s="26"/>
      <c r="L85" s="27"/>
      <c r="M85" s="26"/>
      <c r="N85" s="26"/>
    </row>
    <row r="86" spans="1:14" s="22" customFormat="1" ht="18">
      <c r="A86" s="34" t="s">
        <v>28</v>
      </c>
      <c r="B86" s="34" t="s">
        <v>232</v>
      </c>
      <c r="C86" s="34" t="s">
        <v>233</v>
      </c>
      <c r="D86" s="35" t="s">
        <v>234</v>
      </c>
      <c r="E86" s="34" t="s">
        <v>32</v>
      </c>
      <c r="F86" s="37">
        <v>270</v>
      </c>
      <c r="G86" s="36">
        <v>15.026</v>
      </c>
      <c r="H86" s="18"/>
      <c r="I86" s="19">
        <v>0</v>
      </c>
      <c r="J86" s="20">
        <f t="shared" si="1"/>
        <v>0</v>
      </c>
      <c r="K86" s="26"/>
      <c r="L86" s="27"/>
      <c r="M86" s="26"/>
      <c r="N86" s="26"/>
    </row>
    <row r="87" spans="1:14" s="22" customFormat="1" ht="14.25">
      <c r="A87" s="34" t="s">
        <v>28</v>
      </c>
      <c r="B87" s="34" t="s">
        <v>235</v>
      </c>
      <c r="C87" s="34" t="s">
        <v>236</v>
      </c>
      <c r="D87" s="35" t="s">
        <v>237</v>
      </c>
      <c r="E87" s="34" t="s">
        <v>32</v>
      </c>
      <c r="F87" s="37">
        <v>540</v>
      </c>
      <c r="G87" s="36">
        <v>1.085</v>
      </c>
      <c r="H87" s="18"/>
      <c r="I87" s="19">
        <v>0</v>
      </c>
      <c r="J87" s="20">
        <f t="shared" si="1"/>
        <v>0</v>
      </c>
      <c r="K87" s="26"/>
      <c r="L87" s="27"/>
      <c r="M87" s="26"/>
      <c r="N87" s="26"/>
    </row>
    <row r="88" spans="1:14" s="22" customFormat="1" ht="18">
      <c r="A88" s="34" t="s">
        <v>28</v>
      </c>
      <c r="B88" s="34" t="s">
        <v>238</v>
      </c>
      <c r="C88" s="34" t="s">
        <v>239</v>
      </c>
      <c r="D88" s="35" t="s">
        <v>240</v>
      </c>
      <c r="E88" s="34" t="s">
        <v>32</v>
      </c>
      <c r="F88" s="37">
        <v>270</v>
      </c>
      <c r="G88" s="36">
        <v>1.987</v>
      </c>
      <c r="H88" s="18"/>
      <c r="I88" s="19">
        <v>0</v>
      </c>
      <c r="J88" s="20">
        <f t="shared" si="1"/>
        <v>0</v>
      </c>
      <c r="K88" s="26"/>
      <c r="L88" s="27"/>
      <c r="M88" s="26"/>
      <c r="N88" s="26"/>
    </row>
    <row r="89" spans="1:14" s="22" customFormat="1" ht="18">
      <c r="A89" s="34" t="s">
        <v>28</v>
      </c>
      <c r="B89" s="34" t="s">
        <v>241</v>
      </c>
      <c r="C89" s="34" t="s">
        <v>242</v>
      </c>
      <c r="D89" s="35" t="s">
        <v>243</v>
      </c>
      <c r="E89" s="34" t="s">
        <v>32</v>
      </c>
      <c r="F89" s="37">
        <v>10500</v>
      </c>
      <c r="G89" s="36">
        <v>0.079</v>
      </c>
      <c r="H89" s="18"/>
      <c r="I89" s="19">
        <v>0</v>
      </c>
      <c r="J89" s="20">
        <f t="shared" si="1"/>
        <v>0</v>
      </c>
      <c r="K89" s="26"/>
      <c r="L89" s="27"/>
      <c r="M89" s="26"/>
      <c r="N89" s="26"/>
    </row>
    <row r="90" spans="1:14" s="22" customFormat="1" ht="14.25">
      <c r="A90" s="34" t="s">
        <v>28</v>
      </c>
      <c r="B90" s="34" t="s">
        <v>244</v>
      </c>
      <c r="C90" s="34" t="s">
        <v>245</v>
      </c>
      <c r="D90" s="35" t="s">
        <v>246</v>
      </c>
      <c r="E90" s="34" t="s">
        <v>32</v>
      </c>
      <c r="F90" s="37">
        <v>27000</v>
      </c>
      <c r="G90" s="36">
        <v>0.054</v>
      </c>
      <c r="H90" s="18"/>
      <c r="I90" s="19">
        <v>0</v>
      </c>
      <c r="J90" s="20">
        <f t="shared" si="1"/>
        <v>0</v>
      </c>
      <c r="K90" s="26"/>
      <c r="L90" s="27"/>
      <c r="M90" s="26"/>
      <c r="N90" s="26"/>
    </row>
    <row r="91" spans="1:14" s="22" customFormat="1" ht="18">
      <c r="A91" s="34" t="s">
        <v>28</v>
      </c>
      <c r="B91" s="34" t="s">
        <v>247</v>
      </c>
      <c r="C91" s="34" t="s">
        <v>248</v>
      </c>
      <c r="D91" s="35" t="s">
        <v>249</v>
      </c>
      <c r="E91" s="34" t="s">
        <v>32</v>
      </c>
      <c r="F91" s="37">
        <v>480</v>
      </c>
      <c r="G91" s="36">
        <v>4.155</v>
      </c>
      <c r="H91" s="18"/>
      <c r="I91" s="19">
        <v>0</v>
      </c>
      <c r="J91" s="20">
        <f t="shared" si="1"/>
        <v>0</v>
      </c>
      <c r="K91" s="26"/>
      <c r="L91" s="27"/>
      <c r="M91" s="26"/>
      <c r="N91" s="26"/>
    </row>
    <row r="92" spans="1:14" s="22" customFormat="1" ht="18">
      <c r="A92" s="34" t="s">
        <v>28</v>
      </c>
      <c r="B92" s="34" t="s">
        <v>250</v>
      </c>
      <c r="C92" s="34" t="s">
        <v>251</v>
      </c>
      <c r="D92" s="35" t="s">
        <v>252</v>
      </c>
      <c r="E92" s="34" t="s">
        <v>32</v>
      </c>
      <c r="F92" s="37">
        <v>180</v>
      </c>
      <c r="G92" s="36">
        <v>3.753</v>
      </c>
      <c r="H92" s="18"/>
      <c r="I92" s="19">
        <v>0</v>
      </c>
      <c r="J92" s="20">
        <f t="shared" si="1"/>
        <v>0</v>
      </c>
      <c r="K92" s="26"/>
      <c r="L92" s="27"/>
      <c r="M92" s="26"/>
      <c r="N92" s="26"/>
    </row>
    <row r="93" spans="1:14" s="22" customFormat="1" ht="14.25">
      <c r="A93" s="34" t="s">
        <v>28</v>
      </c>
      <c r="B93" s="34" t="s">
        <v>253</v>
      </c>
      <c r="C93" s="34" t="s">
        <v>254</v>
      </c>
      <c r="D93" s="35" t="s">
        <v>255</v>
      </c>
      <c r="E93" s="34" t="s">
        <v>32</v>
      </c>
      <c r="F93" s="37">
        <v>18000</v>
      </c>
      <c r="G93" s="36">
        <v>0.061</v>
      </c>
      <c r="H93" s="18"/>
      <c r="I93" s="19">
        <v>0</v>
      </c>
      <c r="J93" s="20">
        <f t="shared" si="1"/>
        <v>0</v>
      </c>
      <c r="K93" s="26"/>
      <c r="L93" s="27"/>
      <c r="M93" s="26"/>
      <c r="N93" s="26"/>
    </row>
    <row r="94" spans="1:14" s="22" customFormat="1" ht="14.25">
      <c r="A94" s="34" t="s">
        <v>28</v>
      </c>
      <c r="B94" s="34" t="s">
        <v>256</v>
      </c>
      <c r="C94" s="34" t="s">
        <v>257</v>
      </c>
      <c r="D94" s="35" t="s">
        <v>258</v>
      </c>
      <c r="E94" s="34" t="s">
        <v>32</v>
      </c>
      <c r="F94" s="37">
        <v>30000</v>
      </c>
      <c r="G94" s="36">
        <v>0.06</v>
      </c>
      <c r="H94" s="18"/>
      <c r="I94" s="19">
        <v>0</v>
      </c>
      <c r="J94" s="20">
        <f t="shared" si="1"/>
        <v>0</v>
      </c>
      <c r="K94" s="26"/>
      <c r="L94" s="27"/>
      <c r="M94" s="26"/>
      <c r="N94" s="26"/>
    </row>
    <row r="95" spans="1:14" s="22" customFormat="1" ht="18">
      <c r="A95" s="34" t="s">
        <v>28</v>
      </c>
      <c r="B95" s="34" t="s">
        <v>259</v>
      </c>
      <c r="C95" s="34" t="s">
        <v>260</v>
      </c>
      <c r="D95" s="35" t="s">
        <v>261</v>
      </c>
      <c r="E95" s="34" t="s">
        <v>32</v>
      </c>
      <c r="F95" s="37">
        <v>450</v>
      </c>
      <c r="G95" s="36">
        <v>1.135</v>
      </c>
      <c r="H95" s="18"/>
      <c r="I95" s="19">
        <v>0</v>
      </c>
      <c r="J95" s="20">
        <f t="shared" si="1"/>
        <v>0</v>
      </c>
      <c r="K95" s="26"/>
      <c r="L95" s="27"/>
      <c r="M95" s="26"/>
      <c r="N95" s="26"/>
    </row>
    <row r="96" spans="1:14" s="22" customFormat="1" ht="18">
      <c r="A96" s="34" t="s">
        <v>28</v>
      </c>
      <c r="B96" s="34" t="s">
        <v>262</v>
      </c>
      <c r="C96" s="34" t="s">
        <v>263</v>
      </c>
      <c r="D96" s="35" t="s">
        <v>264</v>
      </c>
      <c r="E96" s="34" t="s">
        <v>32</v>
      </c>
      <c r="F96" s="37">
        <v>12000</v>
      </c>
      <c r="G96" s="36">
        <v>0.695</v>
      </c>
      <c r="H96" s="18"/>
      <c r="I96" s="19">
        <v>0</v>
      </c>
      <c r="J96" s="20">
        <f t="shared" si="1"/>
        <v>0</v>
      </c>
      <c r="K96" s="26"/>
      <c r="L96" s="27"/>
      <c r="M96" s="26"/>
      <c r="N96" s="26"/>
    </row>
    <row r="97" spans="1:14" s="22" customFormat="1" ht="14.25">
      <c r="A97" s="34" t="s">
        <v>28</v>
      </c>
      <c r="B97" s="34" t="s">
        <v>265</v>
      </c>
      <c r="C97" s="34" t="s">
        <v>266</v>
      </c>
      <c r="D97" s="35" t="s">
        <v>267</v>
      </c>
      <c r="E97" s="34" t="s">
        <v>32</v>
      </c>
      <c r="F97" s="37">
        <v>1800</v>
      </c>
      <c r="G97" s="36">
        <v>0.871</v>
      </c>
      <c r="H97" s="18"/>
      <c r="I97" s="19">
        <v>0</v>
      </c>
      <c r="J97" s="20">
        <f t="shared" si="1"/>
        <v>0</v>
      </c>
      <c r="K97" s="26"/>
      <c r="L97" s="27"/>
      <c r="M97" s="26"/>
      <c r="N97" s="26"/>
    </row>
    <row r="98" spans="1:14" s="22" customFormat="1" ht="14.25">
      <c r="A98" s="34" t="s">
        <v>28</v>
      </c>
      <c r="B98" s="34" t="s">
        <v>268</v>
      </c>
      <c r="C98" s="34" t="s">
        <v>269</v>
      </c>
      <c r="D98" s="35" t="s">
        <v>270</v>
      </c>
      <c r="E98" s="34" t="s">
        <v>32</v>
      </c>
      <c r="F98" s="37">
        <v>36000</v>
      </c>
      <c r="G98" s="36">
        <v>0.103</v>
      </c>
      <c r="H98" s="18"/>
      <c r="I98" s="19">
        <v>0</v>
      </c>
      <c r="J98" s="20">
        <f t="shared" si="1"/>
        <v>0</v>
      </c>
      <c r="K98" s="26"/>
      <c r="L98" s="27"/>
      <c r="M98" s="26"/>
      <c r="N98" s="26"/>
    </row>
    <row r="99" spans="1:14" s="22" customFormat="1" ht="18">
      <c r="A99" s="34" t="s">
        <v>28</v>
      </c>
      <c r="B99" s="34" t="s">
        <v>271</v>
      </c>
      <c r="C99" s="34" t="s">
        <v>272</v>
      </c>
      <c r="D99" s="35" t="s">
        <v>273</v>
      </c>
      <c r="E99" s="34" t="s">
        <v>32</v>
      </c>
      <c r="F99" s="37">
        <v>450</v>
      </c>
      <c r="G99" s="36">
        <v>0.6</v>
      </c>
      <c r="H99" s="18"/>
      <c r="I99" s="19">
        <v>0</v>
      </c>
      <c r="J99" s="20">
        <f t="shared" si="1"/>
        <v>0</v>
      </c>
      <c r="K99" s="26"/>
      <c r="L99" s="27"/>
      <c r="M99" s="26"/>
      <c r="N99" s="26"/>
    </row>
    <row r="100" spans="1:14" s="22" customFormat="1" ht="18">
      <c r="A100" s="34" t="s">
        <v>28</v>
      </c>
      <c r="B100" s="34" t="s">
        <v>274</v>
      </c>
      <c r="C100" s="34" t="s">
        <v>275</v>
      </c>
      <c r="D100" s="35" t="s">
        <v>276</v>
      </c>
      <c r="E100" s="34" t="s">
        <v>32</v>
      </c>
      <c r="F100" s="37">
        <v>18000</v>
      </c>
      <c r="G100" s="36">
        <v>1.571</v>
      </c>
      <c r="H100" s="18"/>
      <c r="I100" s="19">
        <v>0</v>
      </c>
      <c r="J100" s="20">
        <f t="shared" si="1"/>
        <v>0</v>
      </c>
      <c r="K100" s="26"/>
      <c r="L100" s="27"/>
      <c r="M100" s="26"/>
      <c r="N100" s="26"/>
    </row>
    <row r="101" spans="1:14" s="22" customFormat="1" ht="14.25">
      <c r="A101" s="34" t="s">
        <v>28</v>
      </c>
      <c r="B101" s="34" t="s">
        <v>277</v>
      </c>
      <c r="C101" s="34" t="s">
        <v>278</v>
      </c>
      <c r="D101" s="35" t="s">
        <v>279</v>
      </c>
      <c r="E101" s="34" t="s">
        <v>32</v>
      </c>
      <c r="F101" s="37">
        <v>2700</v>
      </c>
      <c r="G101" s="36">
        <v>0.6</v>
      </c>
      <c r="H101" s="18"/>
      <c r="I101" s="19">
        <v>0</v>
      </c>
      <c r="J101" s="20">
        <f t="shared" si="1"/>
        <v>0</v>
      </c>
      <c r="K101" s="26"/>
      <c r="L101" s="27"/>
      <c r="M101" s="26"/>
      <c r="N101" s="26"/>
    </row>
    <row r="102" spans="1:14" s="22" customFormat="1" ht="14.25">
      <c r="A102" s="34" t="s">
        <v>28</v>
      </c>
      <c r="B102" s="34" t="s">
        <v>280</v>
      </c>
      <c r="C102" s="34" t="s">
        <v>281</v>
      </c>
      <c r="D102" s="35" t="s">
        <v>282</v>
      </c>
      <c r="E102" s="34" t="s">
        <v>32</v>
      </c>
      <c r="F102" s="37">
        <v>24000</v>
      </c>
      <c r="G102" s="36">
        <v>0.104</v>
      </c>
      <c r="H102" s="18"/>
      <c r="I102" s="19">
        <v>0</v>
      </c>
      <c r="J102" s="20">
        <f t="shared" si="1"/>
        <v>0</v>
      </c>
      <c r="K102" s="26"/>
      <c r="L102" s="27"/>
      <c r="M102" s="26"/>
      <c r="N102" s="26"/>
    </row>
    <row r="103" spans="1:14" s="22" customFormat="1" ht="14.25">
      <c r="A103" s="34" t="s">
        <v>28</v>
      </c>
      <c r="B103" s="34" t="s">
        <v>283</v>
      </c>
      <c r="C103" s="34" t="s">
        <v>284</v>
      </c>
      <c r="D103" s="35" t="s">
        <v>285</v>
      </c>
      <c r="E103" s="34" t="s">
        <v>32</v>
      </c>
      <c r="F103" s="37">
        <v>40000</v>
      </c>
      <c r="G103" s="36">
        <v>0.068</v>
      </c>
      <c r="H103" s="18"/>
      <c r="I103" s="19">
        <v>0</v>
      </c>
      <c r="J103" s="20">
        <f t="shared" si="1"/>
        <v>0</v>
      </c>
      <c r="K103" s="26"/>
      <c r="L103" s="27"/>
      <c r="M103" s="26"/>
      <c r="N103" s="26"/>
    </row>
    <row r="104" spans="1:14" s="22" customFormat="1" ht="14.25">
      <c r="A104" s="34" t="s">
        <v>28</v>
      </c>
      <c r="B104" s="34" t="s">
        <v>286</v>
      </c>
      <c r="C104" s="34" t="s">
        <v>287</v>
      </c>
      <c r="D104" s="35" t="s">
        <v>288</v>
      </c>
      <c r="E104" s="34" t="s">
        <v>32</v>
      </c>
      <c r="F104" s="37">
        <v>270</v>
      </c>
      <c r="G104" s="36">
        <v>2.567</v>
      </c>
      <c r="H104" s="18"/>
      <c r="I104" s="19">
        <v>0</v>
      </c>
      <c r="J104" s="20">
        <f t="shared" si="1"/>
        <v>0</v>
      </c>
      <c r="K104" s="26"/>
      <c r="L104" s="27"/>
      <c r="M104" s="26"/>
      <c r="N104" s="26"/>
    </row>
    <row r="105" spans="1:14" s="22" customFormat="1" ht="18">
      <c r="A105" s="34" t="s">
        <v>28</v>
      </c>
      <c r="B105" s="34" t="s">
        <v>289</v>
      </c>
      <c r="C105" s="34" t="s">
        <v>290</v>
      </c>
      <c r="D105" s="35" t="s">
        <v>291</v>
      </c>
      <c r="E105" s="34" t="s">
        <v>32</v>
      </c>
      <c r="F105" s="37">
        <v>5600</v>
      </c>
      <c r="G105" s="36">
        <v>0.637</v>
      </c>
      <c r="H105" s="18"/>
      <c r="I105" s="19">
        <v>0</v>
      </c>
      <c r="J105" s="20">
        <f t="shared" si="1"/>
        <v>0</v>
      </c>
      <c r="K105" s="26"/>
      <c r="L105" s="27"/>
      <c r="M105" s="26"/>
      <c r="N105" s="26"/>
    </row>
    <row r="106" spans="1:14" s="22" customFormat="1" ht="14.25">
      <c r="A106" s="34" t="s">
        <v>28</v>
      </c>
      <c r="B106" s="34" t="s">
        <v>292</v>
      </c>
      <c r="C106" s="34" t="s">
        <v>293</v>
      </c>
      <c r="D106" s="35" t="s">
        <v>294</v>
      </c>
      <c r="E106" s="34" t="s">
        <v>32</v>
      </c>
      <c r="F106" s="37">
        <v>17600</v>
      </c>
      <c r="G106" s="36">
        <v>0.552</v>
      </c>
      <c r="H106" s="18"/>
      <c r="I106" s="19">
        <v>0</v>
      </c>
      <c r="J106" s="20">
        <f t="shared" si="1"/>
        <v>0</v>
      </c>
      <c r="K106" s="26"/>
      <c r="L106" s="27"/>
      <c r="M106" s="26"/>
      <c r="N106" s="26"/>
    </row>
    <row r="107" spans="1:14" s="22" customFormat="1" ht="18">
      <c r="A107" s="34" t="s">
        <v>28</v>
      </c>
      <c r="B107" s="34" t="s">
        <v>295</v>
      </c>
      <c r="C107" s="34" t="s">
        <v>296</v>
      </c>
      <c r="D107" s="35" t="s">
        <v>297</v>
      </c>
      <c r="E107" s="34" t="s">
        <v>32</v>
      </c>
      <c r="F107" s="37">
        <v>45</v>
      </c>
      <c r="G107" s="36">
        <v>6.117</v>
      </c>
      <c r="H107" s="18"/>
      <c r="I107" s="19">
        <v>0</v>
      </c>
      <c r="J107" s="20">
        <f t="shared" si="1"/>
        <v>0</v>
      </c>
      <c r="K107" s="26"/>
      <c r="L107" s="27"/>
      <c r="M107" s="26"/>
      <c r="N107" s="26"/>
    </row>
    <row r="108" spans="1:14" s="22" customFormat="1" ht="18">
      <c r="A108" s="34" t="s">
        <v>28</v>
      </c>
      <c r="B108" s="34" t="s">
        <v>298</v>
      </c>
      <c r="C108" s="34" t="s">
        <v>299</v>
      </c>
      <c r="D108" s="35" t="s">
        <v>300</v>
      </c>
      <c r="E108" s="34" t="s">
        <v>32</v>
      </c>
      <c r="F108" s="37">
        <v>360</v>
      </c>
      <c r="G108" s="36">
        <v>1.6</v>
      </c>
      <c r="H108" s="18"/>
      <c r="I108" s="19">
        <v>0</v>
      </c>
      <c r="J108" s="20">
        <f t="shared" si="1"/>
        <v>0</v>
      </c>
      <c r="K108" s="26"/>
      <c r="L108" s="27"/>
      <c r="M108" s="26"/>
      <c r="N108" s="26"/>
    </row>
    <row r="109" spans="1:14" s="22" customFormat="1" ht="14.25">
      <c r="A109" s="34" t="s">
        <v>28</v>
      </c>
      <c r="B109" s="34" t="s">
        <v>301</v>
      </c>
      <c r="C109" s="34" t="s">
        <v>302</v>
      </c>
      <c r="D109" s="35" t="s">
        <v>303</v>
      </c>
      <c r="E109" s="34" t="s">
        <v>32</v>
      </c>
      <c r="F109" s="37">
        <v>13500</v>
      </c>
      <c r="G109" s="36">
        <v>0.378</v>
      </c>
      <c r="H109" s="18"/>
      <c r="I109" s="19">
        <v>0</v>
      </c>
      <c r="J109" s="20">
        <f t="shared" si="1"/>
        <v>0</v>
      </c>
      <c r="K109" s="26"/>
      <c r="L109" s="27"/>
      <c r="M109" s="26"/>
      <c r="N109" s="26"/>
    </row>
    <row r="110" spans="1:14" s="22" customFormat="1" ht="18">
      <c r="A110" s="34" t="s">
        <v>28</v>
      </c>
      <c r="B110" s="34" t="s">
        <v>304</v>
      </c>
      <c r="C110" s="34" t="s">
        <v>305</v>
      </c>
      <c r="D110" s="35" t="s">
        <v>306</v>
      </c>
      <c r="E110" s="34" t="s">
        <v>32</v>
      </c>
      <c r="F110" s="37">
        <v>18</v>
      </c>
      <c r="G110" s="36">
        <v>1.987</v>
      </c>
      <c r="H110" s="18"/>
      <c r="I110" s="19">
        <v>0</v>
      </c>
      <c r="J110" s="20">
        <f t="shared" si="1"/>
        <v>0</v>
      </c>
      <c r="K110" s="26"/>
      <c r="L110" s="27"/>
      <c r="M110" s="26"/>
      <c r="N110" s="26"/>
    </row>
    <row r="111" spans="1:14" s="22" customFormat="1" ht="14.25">
      <c r="A111" s="34" t="s">
        <v>28</v>
      </c>
      <c r="B111" s="34" t="s">
        <v>307</v>
      </c>
      <c r="C111" s="34" t="s">
        <v>308</v>
      </c>
      <c r="D111" s="35" t="s">
        <v>309</v>
      </c>
      <c r="E111" s="34" t="s">
        <v>32</v>
      </c>
      <c r="F111" s="37">
        <v>27500</v>
      </c>
      <c r="G111" s="36">
        <v>0.15</v>
      </c>
      <c r="H111" s="18"/>
      <c r="I111" s="19">
        <v>0</v>
      </c>
      <c r="J111" s="20">
        <f t="shared" si="1"/>
        <v>0</v>
      </c>
      <c r="K111" s="26"/>
      <c r="L111" s="27"/>
      <c r="M111" s="26"/>
      <c r="N111" s="26"/>
    </row>
    <row r="112" spans="1:14" s="22" customFormat="1" ht="18">
      <c r="A112" s="34" t="s">
        <v>28</v>
      </c>
      <c r="B112" s="34" t="s">
        <v>310</v>
      </c>
      <c r="C112" s="34" t="s">
        <v>311</v>
      </c>
      <c r="D112" s="35" t="s">
        <v>312</v>
      </c>
      <c r="E112" s="34" t="s">
        <v>32</v>
      </c>
      <c r="F112" s="37">
        <v>60</v>
      </c>
      <c r="G112" s="36">
        <v>3.829</v>
      </c>
      <c r="H112" s="18"/>
      <c r="I112" s="19">
        <v>0</v>
      </c>
      <c r="J112" s="20">
        <f t="shared" si="1"/>
        <v>0</v>
      </c>
      <c r="K112" s="26"/>
      <c r="L112" s="27"/>
      <c r="M112" s="26"/>
      <c r="N112" s="26"/>
    </row>
    <row r="113" spans="1:14" s="22" customFormat="1" ht="14.25">
      <c r="A113" s="34" t="s">
        <v>28</v>
      </c>
      <c r="B113" s="34" t="s">
        <v>313</v>
      </c>
      <c r="C113" s="34" t="s">
        <v>314</v>
      </c>
      <c r="D113" s="35" t="s">
        <v>315</v>
      </c>
      <c r="E113" s="34" t="s">
        <v>32</v>
      </c>
      <c r="F113" s="37">
        <v>1080</v>
      </c>
      <c r="G113" s="36">
        <v>0.758</v>
      </c>
      <c r="H113" s="18"/>
      <c r="I113" s="19">
        <v>0</v>
      </c>
      <c r="J113" s="20">
        <f t="shared" si="1"/>
        <v>0</v>
      </c>
      <c r="K113" s="26"/>
      <c r="L113" s="27"/>
      <c r="M113" s="26"/>
      <c r="N113" s="26"/>
    </row>
    <row r="114" spans="1:14" s="22" customFormat="1" ht="14.25">
      <c r="A114" s="34" t="s">
        <v>28</v>
      </c>
      <c r="B114" s="34" t="s">
        <v>316</v>
      </c>
      <c r="C114" s="34" t="s">
        <v>317</v>
      </c>
      <c r="D114" s="35" t="s">
        <v>318</v>
      </c>
      <c r="E114" s="34" t="s">
        <v>32</v>
      </c>
      <c r="F114" s="37">
        <v>1800</v>
      </c>
      <c r="G114" s="36">
        <v>0.286</v>
      </c>
      <c r="H114" s="18"/>
      <c r="I114" s="19">
        <v>0</v>
      </c>
      <c r="J114" s="20">
        <f t="shared" si="1"/>
        <v>0</v>
      </c>
      <c r="K114" s="26"/>
      <c r="L114" s="27"/>
      <c r="M114" s="26"/>
      <c r="N114" s="26"/>
    </row>
    <row r="115" spans="1:14" s="22" customFormat="1" ht="18">
      <c r="A115" s="34" t="s">
        <v>28</v>
      </c>
      <c r="B115" s="34" t="s">
        <v>319</v>
      </c>
      <c r="C115" s="34" t="s">
        <v>320</v>
      </c>
      <c r="D115" s="35" t="s">
        <v>321</v>
      </c>
      <c r="E115" s="34" t="s">
        <v>32</v>
      </c>
      <c r="F115" s="37">
        <v>90</v>
      </c>
      <c r="G115" s="36">
        <v>1.082</v>
      </c>
      <c r="H115" s="18"/>
      <c r="I115" s="19">
        <v>0</v>
      </c>
      <c r="J115" s="20">
        <f t="shared" si="1"/>
        <v>0</v>
      </c>
      <c r="K115" s="26"/>
      <c r="L115" s="27"/>
      <c r="M115" s="26"/>
      <c r="N115" s="26"/>
    </row>
    <row r="116" spans="1:14" s="22" customFormat="1" ht="14.25">
      <c r="A116" s="34" t="s">
        <v>28</v>
      </c>
      <c r="B116" s="34" t="s">
        <v>322</v>
      </c>
      <c r="C116" s="34" t="s">
        <v>323</v>
      </c>
      <c r="D116" s="35" t="s">
        <v>324</v>
      </c>
      <c r="E116" s="34" t="s">
        <v>32</v>
      </c>
      <c r="F116" s="37">
        <v>80000</v>
      </c>
      <c r="G116" s="36">
        <v>0.045</v>
      </c>
      <c r="H116" s="18"/>
      <c r="I116" s="19">
        <v>0</v>
      </c>
      <c r="J116" s="20">
        <f t="shared" si="1"/>
        <v>0</v>
      </c>
      <c r="K116" s="26"/>
      <c r="L116" s="27"/>
      <c r="M116" s="26"/>
      <c r="N116" s="26"/>
    </row>
    <row r="117" spans="1:14" s="22" customFormat="1" ht="14.25">
      <c r="A117" s="34" t="s">
        <v>28</v>
      </c>
      <c r="B117" s="34" t="s">
        <v>325</v>
      </c>
      <c r="C117" s="34" t="s">
        <v>326</v>
      </c>
      <c r="D117" s="35" t="s">
        <v>327</v>
      </c>
      <c r="E117" s="34" t="s">
        <v>32</v>
      </c>
      <c r="F117" s="37">
        <v>45</v>
      </c>
      <c r="G117" s="36">
        <v>0</v>
      </c>
      <c r="H117" s="18"/>
      <c r="I117" s="19">
        <v>0</v>
      </c>
      <c r="J117" s="20">
        <f t="shared" si="1"/>
        <v>0</v>
      </c>
      <c r="K117" s="26"/>
      <c r="L117" s="27"/>
      <c r="M117" s="26"/>
      <c r="N117" s="26"/>
    </row>
    <row r="118" spans="1:14" s="22" customFormat="1" ht="14.25">
      <c r="A118" s="34" t="s">
        <v>28</v>
      </c>
      <c r="B118" s="34" t="s">
        <v>328</v>
      </c>
      <c r="C118" s="34" t="s">
        <v>329</v>
      </c>
      <c r="D118" s="35" t="s">
        <v>330</v>
      </c>
      <c r="E118" s="34" t="s">
        <v>32</v>
      </c>
      <c r="F118" s="37">
        <v>80000</v>
      </c>
      <c r="G118" s="36">
        <v>0.035</v>
      </c>
      <c r="H118" s="18"/>
      <c r="I118" s="19">
        <v>0</v>
      </c>
      <c r="J118" s="20">
        <f t="shared" si="1"/>
        <v>0</v>
      </c>
      <c r="K118" s="26"/>
      <c r="L118" s="27"/>
      <c r="M118" s="26"/>
      <c r="N118" s="26"/>
    </row>
    <row r="119" spans="1:14" s="22" customFormat="1" ht="36">
      <c r="A119" s="34" t="s">
        <v>28</v>
      </c>
      <c r="B119" s="34" t="s">
        <v>331</v>
      </c>
      <c r="C119" s="34" t="s">
        <v>332</v>
      </c>
      <c r="D119" s="35" t="s">
        <v>333</v>
      </c>
      <c r="E119" s="34" t="s">
        <v>32</v>
      </c>
      <c r="F119" s="37">
        <v>270</v>
      </c>
      <c r="G119" s="36">
        <v>2.622</v>
      </c>
      <c r="H119" s="18"/>
      <c r="I119" s="19">
        <v>0</v>
      </c>
      <c r="J119" s="20">
        <f t="shared" si="1"/>
        <v>0</v>
      </c>
      <c r="K119" s="26"/>
      <c r="L119" s="27"/>
      <c r="M119" s="26"/>
      <c r="N119" s="26"/>
    </row>
    <row r="120" spans="1:14" s="22" customFormat="1" ht="14.25">
      <c r="A120" s="34" t="s">
        <v>28</v>
      </c>
      <c r="B120" s="34" t="s">
        <v>334</v>
      </c>
      <c r="C120" s="34" t="s">
        <v>335</v>
      </c>
      <c r="D120" s="35" t="s">
        <v>336</v>
      </c>
      <c r="E120" s="34" t="s">
        <v>32</v>
      </c>
      <c r="F120" s="37">
        <v>18000</v>
      </c>
      <c r="G120" s="36">
        <v>0.162</v>
      </c>
      <c r="H120" s="18"/>
      <c r="I120" s="19">
        <v>0</v>
      </c>
      <c r="J120" s="20">
        <f t="shared" si="1"/>
        <v>0</v>
      </c>
      <c r="K120" s="26"/>
      <c r="L120" s="27"/>
      <c r="M120" s="26"/>
      <c r="N120" s="26"/>
    </row>
    <row r="121" spans="1:14" s="22" customFormat="1" ht="14.25">
      <c r="A121" s="34" t="s">
        <v>28</v>
      </c>
      <c r="B121" s="34" t="s">
        <v>337</v>
      </c>
      <c r="C121" s="34" t="s">
        <v>338</v>
      </c>
      <c r="D121" s="35" t="s">
        <v>339</v>
      </c>
      <c r="E121" s="34" t="s">
        <v>32</v>
      </c>
      <c r="F121" s="37">
        <v>120000</v>
      </c>
      <c r="G121" s="36">
        <v>0.034</v>
      </c>
      <c r="H121" s="18"/>
      <c r="I121" s="19">
        <v>0</v>
      </c>
      <c r="J121" s="20">
        <f t="shared" si="1"/>
        <v>0</v>
      </c>
      <c r="K121" s="26"/>
      <c r="L121" s="27"/>
      <c r="M121" s="26"/>
      <c r="N121" s="26"/>
    </row>
    <row r="122" spans="1:14" s="22" customFormat="1" ht="18">
      <c r="A122" s="34" t="s">
        <v>28</v>
      </c>
      <c r="B122" s="34" t="s">
        <v>340</v>
      </c>
      <c r="C122" s="34" t="s">
        <v>341</v>
      </c>
      <c r="D122" s="35" t="s">
        <v>342</v>
      </c>
      <c r="E122" s="34" t="s">
        <v>32</v>
      </c>
      <c r="F122" s="37">
        <v>120</v>
      </c>
      <c r="G122" s="36">
        <v>2.723</v>
      </c>
      <c r="H122" s="18"/>
      <c r="I122" s="19">
        <v>0</v>
      </c>
      <c r="J122" s="20">
        <f t="shared" si="1"/>
        <v>0</v>
      </c>
      <c r="K122" s="26"/>
      <c r="L122" s="27"/>
      <c r="M122" s="26"/>
      <c r="N122" s="26"/>
    </row>
    <row r="123" spans="1:14" s="22" customFormat="1" ht="14.25">
      <c r="A123" s="34" t="s">
        <v>28</v>
      </c>
      <c r="B123" s="34" t="s">
        <v>343</v>
      </c>
      <c r="C123" s="34" t="s">
        <v>344</v>
      </c>
      <c r="D123" s="35" t="s">
        <v>345</v>
      </c>
      <c r="E123" s="34" t="s">
        <v>32</v>
      </c>
      <c r="F123" s="37">
        <v>24500</v>
      </c>
      <c r="G123" s="36">
        <v>0.161</v>
      </c>
      <c r="H123" s="18"/>
      <c r="I123" s="19">
        <v>0</v>
      </c>
      <c r="J123" s="20">
        <f t="shared" si="1"/>
        <v>0</v>
      </c>
      <c r="K123" s="26"/>
      <c r="L123" s="27"/>
      <c r="M123" s="26"/>
      <c r="N123" s="26"/>
    </row>
    <row r="124" spans="1:14" s="22" customFormat="1" ht="14.25">
      <c r="A124" s="34" t="s">
        <v>28</v>
      </c>
      <c r="B124" s="34" t="s">
        <v>346</v>
      </c>
      <c r="C124" s="34" t="s">
        <v>347</v>
      </c>
      <c r="D124" s="35" t="s">
        <v>348</v>
      </c>
      <c r="E124" s="34" t="s">
        <v>32</v>
      </c>
      <c r="F124" s="37">
        <v>15000</v>
      </c>
      <c r="G124" s="36">
        <v>0.143</v>
      </c>
      <c r="H124" s="18"/>
      <c r="I124" s="19">
        <v>0</v>
      </c>
      <c r="J124" s="20">
        <f t="shared" si="1"/>
        <v>0</v>
      </c>
      <c r="K124" s="26"/>
      <c r="L124" s="27"/>
      <c r="M124" s="26"/>
      <c r="N124" s="26"/>
    </row>
    <row r="125" spans="1:14" s="22" customFormat="1" ht="18">
      <c r="A125" s="34" t="s">
        <v>28</v>
      </c>
      <c r="B125" s="34" t="s">
        <v>349</v>
      </c>
      <c r="C125" s="34" t="s">
        <v>350</v>
      </c>
      <c r="D125" s="35" t="s">
        <v>351</v>
      </c>
      <c r="E125" s="34" t="s">
        <v>32</v>
      </c>
      <c r="F125" s="37">
        <v>450</v>
      </c>
      <c r="G125" s="36">
        <v>2.172</v>
      </c>
      <c r="H125" s="18"/>
      <c r="I125" s="19">
        <v>0</v>
      </c>
      <c r="J125" s="20">
        <f t="shared" si="1"/>
        <v>0</v>
      </c>
      <c r="K125" s="26"/>
      <c r="L125" s="27"/>
      <c r="M125" s="26"/>
      <c r="N125" s="26"/>
    </row>
    <row r="126" spans="1:14" s="22" customFormat="1" ht="18">
      <c r="A126" s="34" t="s">
        <v>28</v>
      </c>
      <c r="B126" s="34" t="s">
        <v>352</v>
      </c>
      <c r="C126" s="34" t="s">
        <v>353</v>
      </c>
      <c r="D126" s="35" t="s">
        <v>354</v>
      </c>
      <c r="E126" s="34" t="s">
        <v>32</v>
      </c>
      <c r="F126" s="37">
        <v>10800</v>
      </c>
      <c r="G126" s="36">
        <v>0.363</v>
      </c>
      <c r="H126" s="18"/>
      <c r="I126" s="19">
        <v>0</v>
      </c>
      <c r="J126" s="20">
        <f t="shared" si="1"/>
        <v>0</v>
      </c>
      <c r="K126" s="26"/>
      <c r="L126" s="27"/>
      <c r="M126" s="26"/>
      <c r="N126" s="26"/>
    </row>
    <row r="127" spans="1:14" s="22" customFormat="1" ht="14.25">
      <c r="A127" s="34" t="s">
        <v>28</v>
      </c>
      <c r="B127" s="34" t="s">
        <v>355</v>
      </c>
      <c r="C127" s="34" t="s">
        <v>356</v>
      </c>
      <c r="D127" s="35" t="s">
        <v>357</v>
      </c>
      <c r="E127" s="34" t="s">
        <v>32</v>
      </c>
      <c r="F127" s="37">
        <v>90</v>
      </c>
      <c r="G127" s="36">
        <v>0.413</v>
      </c>
      <c r="H127" s="18"/>
      <c r="I127" s="19">
        <v>0</v>
      </c>
      <c r="J127" s="20">
        <f t="shared" si="1"/>
        <v>0</v>
      </c>
      <c r="K127" s="26"/>
      <c r="L127" s="27"/>
      <c r="M127" s="26"/>
      <c r="N127" s="26"/>
    </row>
    <row r="128" spans="1:14" s="22" customFormat="1" ht="18">
      <c r="A128" s="34" t="s">
        <v>28</v>
      </c>
      <c r="B128" s="34" t="s">
        <v>358</v>
      </c>
      <c r="C128" s="34" t="s">
        <v>359</v>
      </c>
      <c r="D128" s="35" t="s">
        <v>360</v>
      </c>
      <c r="E128" s="34" t="s">
        <v>32</v>
      </c>
      <c r="F128" s="37">
        <v>5040</v>
      </c>
      <c r="G128" s="36">
        <v>0.471</v>
      </c>
      <c r="H128" s="18"/>
      <c r="I128" s="19">
        <v>0</v>
      </c>
      <c r="J128" s="20">
        <f t="shared" si="1"/>
        <v>0</v>
      </c>
      <c r="K128" s="26"/>
      <c r="L128" s="27"/>
      <c r="M128" s="26"/>
      <c r="N128" s="26"/>
    </row>
    <row r="129" spans="1:14" s="22" customFormat="1" ht="18">
      <c r="A129" s="34" t="s">
        <v>28</v>
      </c>
      <c r="B129" s="34" t="s">
        <v>361</v>
      </c>
      <c r="C129" s="34" t="s">
        <v>362</v>
      </c>
      <c r="D129" s="35" t="s">
        <v>363</v>
      </c>
      <c r="E129" s="34" t="s">
        <v>32</v>
      </c>
      <c r="F129" s="37">
        <v>3500</v>
      </c>
      <c r="G129" s="36">
        <v>1.95</v>
      </c>
      <c r="H129" s="18"/>
      <c r="I129" s="19">
        <v>0</v>
      </c>
      <c r="J129" s="20">
        <f t="shared" si="1"/>
        <v>0</v>
      </c>
      <c r="K129" s="26"/>
      <c r="L129" s="27"/>
      <c r="M129" s="26"/>
      <c r="N129" s="26"/>
    </row>
    <row r="130" spans="1:14" s="22" customFormat="1" ht="14.25">
      <c r="A130" s="34" t="s">
        <v>28</v>
      </c>
      <c r="B130" s="34" t="s">
        <v>364</v>
      </c>
      <c r="C130" s="34" t="s">
        <v>365</v>
      </c>
      <c r="D130" s="35" t="s">
        <v>366</v>
      </c>
      <c r="E130" s="34" t="s">
        <v>32</v>
      </c>
      <c r="F130" s="37">
        <v>2450</v>
      </c>
      <c r="G130" s="36">
        <v>1.073</v>
      </c>
      <c r="H130" s="18"/>
      <c r="I130" s="19">
        <v>0</v>
      </c>
      <c r="J130" s="20">
        <f t="shared" si="1"/>
        <v>0</v>
      </c>
      <c r="K130" s="26"/>
      <c r="L130" s="27"/>
      <c r="M130" s="26"/>
      <c r="N130" s="26"/>
    </row>
    <row r="131" spans="1:14" s="22" customFormat="1" ht="14.25">
      <c r="A131" s="34" t="s">
        <v>28</v>
      </c>
      <c r="B131" s="34" t="s">
        <v>367</v>
      </c>
      <c r="C131" s="34" t="s">
        <v>368</v>
      </c>
      <c r="D131" s="35" t="s">
        <v>369</v>
      </c>
      <c r="E131" s="34" t="s">
        <v>32</v>
      </c>
      <c r="F131" s="37">
        <v>4500</v>
      </c>
      <c r="G131" s="36">
        <v>0.469</v>
      </c>
      <c r="H131" s="18"/>
      <c r="I131" s="19">
        <v>0</v>
      </c>
      <c r="J131" s="20">
        <f t="shared" si="1"/>
        <v>0</v>
      </c>
      <c r="K131" s="26"/>
      <c r="L131" s="27"/>
      <c r="M131" s="26"/>
      <c r="N131" s="26"/>
    </row>
    <row r="132" spans="1:14" s="22" customFormat="1" ht="14.25">
      <c r="A132" s="34" t="s">
        <v>28</v>
      </c>
      <c r="B132" s="34" t="s">
        <v>370</v>
      </c>
      <c r="C132" s="34" t="s">
        <v>371</v>
      </c>
      <c r="D132" s="35" t="s">
        <v>372</v>
      </c>
      <c r="E132" s="34" t="s">
        <v>32</v>
      </c>
      <c r="F132" s="37">
        <v>4800</v>
      </c>
      <c r="G132" s="36">
        <v>0.165</v>
      </c>
      <c r="H132" s="18"/>
      <c r="I132" s="19">
        <v>0</v>
      </c>
      <c r="J132" s="20">
        <f t="shared" si="1"/>
        <v>0</v>
      </c>
      <c r="K132" s="26"/>
      <c r="L132" s="27"/>
      <c r="M132" s="26"/>
      <c r="N132" s="26"/>
    </row>
    <row r="133" spans="1:14" s="22" customFormat="1" ht="14.25">
      <c r="A133" s="34" t="s">
        <v>28</v>
      </c>
      <c r="B133" s="34" t="s">
        <v>373</v>
      </c>
      <c r="C133" s="34" t="s">
        <v>374</v>
      </c>
      <c r="D133" s="35" t="s">
        <v>375</v>
      </c>
      <c r="E133" s="34" t="s">
        <v>32</v>
      </c>
      <c r="F133" s="37">
        <v>6000</v>
      </c>
      <c r="G133" s="36">
        <v>0.165</v>
      </c>
      <c r="H133" s="18"/>
      <c r="I133" s="19">
        <v>0</v>
      </c>
      <c r="J133" s="20">
        <f t="shared" si="1"/>
        <v>0</v>
      </c>
      <c r="K133" s="26"/>
      <c r="L133" s="27"/>
      <c r="M133" s="26"/>
      <c r="N133" s="26"/>
    </row>
    <row r="134" spans="1:14" s="22" customFormat="1" ht="14.25">
      <c r="A134" s="34" t="s">
        <v>28</v>
      </c>
      <c r="B134" s="34" t="s">
        <v>376</v>
      </c>
      <c r="C134" s="34" t="s">
        <v>377</v>
      </c>
      <c r="D134" s="35" t="s">
        <v>378</v>
      </c>
      <c r="E134" s="34" t="s">
        <v>32</v>
      </c>
      <c r="F134" s="37">
        <v>9600</v>
      </c>
      <c r="G134" s="36">
        <v>0.17</v>
      </c>
      <c r="H134" s="18"/>
      <c r="I134" s="19">
        <v>0</v>
      </c>
      <c r="J134" s="20">
        <f t="shared" si="1"/>
        <v>0</v>
      </c>
      <c r="K134" s="26"/>
      <c r="L134" s="27"/>
      <c r="M134" s="26"/>
      <c r="N134" s="26"/>
    </row>
    <row r="135" spans="1:14" s="22" customFormat="1" ht="18">
      <c r="A135" s="34" t="s">
        <v>28</v>
      </c>
      <c r="B135" s="34" t="s">
        <v>379</v>
      </c>
      <c r="C135" s="34" t="s">
        <v>380</v>
      </c>
      <c r="D135" s="35" t="s">
        <v>381</v>
      </c>
      <c r="E135" s="34" t="s">
        <v>32</v>
      </c>
      <c r="F135" s="37">
        <v>180</v>
      </c>
      <c r="G135" s="36">
        <v>2.466</v>
      </c>
      <c r="H135" s="18"/>
      <c r="I135" s="19">
        <v>0</v>
      </c>
      <c r="J135" s="20">
        <f t="shared" si="1"/>
        <v>0</v>
      </c>
      <c r="K135" s="26"/>
      <c r="L135" s="27"/>
      <c r="M135" s="26"/>
      <c r="N135" s="26"/>
    </row>
    <row r="136" spans="1:14" s="22" customFormat="1" ht="14.25">
      <c r="A136" s="34" t="s">
        <v>28</v>
      </c>
      <c r="B136" s="34" t="s">
        <v>382</v>
      </c>
      <c r="C136" s="34" t="s">
        <v>383</v>
      </c>
      <c r="D136" s="35" t="s">
        <v>384</v>
      </c>
      <c r="E136" s="34" t="s">
        <v>32</v>
      </c>
      <c r="F136" s="37">
        <v>198000</v>
      </c>
      <c r="G136" s="36">
        <v>0.092</v>
      </c>
      <c r="H136" s="18"/>
      <c r="I136" s="19">
        <v>0</v>
      </c>
      <c r="J136" s="20">
        <f t="shared" si="1"/>
        <v>0</v>
      </c>
      <c r="K136" s="26"/>
      <c r="L136" s="27"/>
      <c r="M136" s="26"/>
      <c r="N136" s="26"/>
    </row>
    <row r="137" spans="1:14" s="22" customFormat="1" ht="36">
      <c r="A137" s="34" t="s">
        <v>28</v>
      </c>
      <c r="B137" s="34" t="s">
        <v>385</v>
      </c>
      <c r="C137" s="34" t="s">
        <v>386</v>
      </c>
      <c r="D137" s="35" t="s">
        <v>387</v>
      </c>
      <c r="E137" s="34" t="s">
        <v>32</v>
      </c>
      <c r="F137" s="37">
        <v>630</v>
      </c>
      <c r="G137" s="36">
        <v>2.965</v>
      </c>
      <c r="H137" s="18"/>
      <c r="I137" s="19">
        <v>0</v>
      </c>
      <c r="J137" s="20">
        <f t="shared" si="1"/>
        <v>0</v>
      </c>
      <c r="K137" s="26"/>
      <c r="L137" s="27"/>
      <c r="M137" s="26"/>
      <c r="N137" s="26"/>
    </row>
    <row r="138" spans="1:14" s="22" customFormat="1" ht="14.25">
      <c r="A138" s="34" t="s">
        <v>28</v>
      </c>
      <c r="B138" s="34" t="s">
        <v>388</v>
      </c>
      <c r="C138" s="34" t="s">
        <v>389</v>
      </c>
      <c r="D138" s="35" t="s">
        <v>390</v>
      </c>
      <c r="E138" s="34" t="s">
        <v>32</v>
      </c>
      <c r="F138" s="37">
        <v>12000</v>
      </c>
      <c r="G138" s="36">
        <v>0.083</v>
      </c>
      <c r="H138" s="18"/>
      <c r="I138" s="19">
        <v>0</v>
      </c>
      <c r="J138" s="20">
        <f t="shared" si="1"/>
        <v>0</v>
      </c>
      <c r="K138" s="26"/>
      <c r="L138" s="27"/>
      <c r="M138" s="26"/>
      <c r="N138" s="26"/>
    </row>
    <row r="139" spans="1:14" s="22" customFormat="1" ht="14.25">
      <c r="A139" s="34" t="s">
        <v>28</v>
      </c>
      <c r="B139" s="34" t="s">
        <v>391</v>
      </c>
      <c r="C139" s="34" t="s">
        <v>392</v>
      </c>
      <c r="D139" s="35" t="s">
        <v>393</v>
      </c>
      <c r="E139" s="34" t="s">
        <v>32</v>
      </c>
      <c r="F139" s="37">
        <v>25</v>
      </c>
      <c r="G139" s="36">
        <v>2.433</v>
      </c>
      <c r="H139" s="18"/>
      <c r="I139" s="19">
        <v>0</v>
      </c>
      <c r="J139" s="20">
        <f t="shared" si="1"/>
        <v>0</v>
      </c>
      <c r="K139" s="26"/>
      <c r="L139" s="27"/>
      <c r="M139" s="26"/>
      <c r="N139" s="26"/>
    </row>
    <row r="140" spans="1:14" s="22" customFormat="1" ht="18">
      <c r="A140" s="34" t="s">
        <v>28</v>
      </c>
      <c r="B140" s="34" t="s">
        <v>394</v>
      </c>
      <c r="C140" s="34" t="s">
        <v>395</v>
      </c>
      <c r="D140" s="35" t="s">
        <v>396</v>
      </c>
      <c r="E140" s="34" t="s">
        <v>32</v>
      </c>
      <c r="F140" s="37">
        <v>54</v>
      </c>
      <c r="G140" s="36">
        <v>2.779</v>
      </c>
      <c r="H140" s="18"/>
      <c r="I140" s="19">
        <v>0</v>
      </c>
      <c r="J140" s="20">
        <f t="shared" si="1"/>
        <v>0</v>
      </c>
      <c r="K140" s="26"/>
      <c r="L140" s="27"/>
      <c r="M140" s="26"/>
      <c r="N140" s="26"/>
    </row>
    <row r="141" spans="1:14" s="22" customFormat="1" ht="14.25">
      <c r="A141" s="34" t="s">
        <v>28</v>
      </c>
      <c r="B141" s="34" t="s">
        <v>397</v>
      </c>
      <c r="C141" s="34" t="s">
        <v>398</v>
      </c>
      <c r="D141" s="35" t="s">
        <v>399</v>
      </c>
      <c r="E141" s="34" t="s">
        <v>32</v>
      </c>
      <c r="F141" s="37">
        <v>540</v>
      </c>
      <c r="G141" s="36">
        <v>0.063</v>
      </c>
      <c r="H141" s="18"/>
      <c r="I141" s="19">
        <v>0</v>
      </c>
      <c r="J141" s="20">
        <f t="shared" si="1"/>
        <v>0</v>
      </c>
      <c r="K141" s="26"/>
      <c r="L141" s="27"/>
      <c r="M141" s="26"/>
      <c r="N141" s="26"/>
    </row>
    <row r="142" spans="1:14" s="22" customFormat="1" ht="14.25">
      <c r="A142" s="34" t="s">
        <v>28</v>
      </c>
      <c r="B142" s="34" t="s">
        <v>400</v>
      </c>
      <c r="C142" s="34" t="s">
        <v>401</v>
      </c>
      <c r="D142" s="35" t="s">
        <v>402</v>
      </c>
      <c r="E142" s="34" t="s">
        <v>32</v>
      </c>
      <c r="F142" s="37">
        <v>132000</v>
      </c>
      <c r="G142" s="36">
        <v>0.116</v>
      </c>
      <c r="H142" s="18"/>
      <c r="I142" s="19">
        <v>0</v>
      </c>
      <c r="J142" s="20">
        <f t="shared" si="1"/>
        <v>0</v>
      </c>
      <c r="K142" s="26"/>
      <c r="L142" s="27"/>
      <c r="M142" s="26"/>
      <c r="N142" s="26"/>
    </row>
    <row r="143" spans="1:14" s="22" customFormat="1" ht="14.25">
      <c r="A143" s="34" t="s">
        <v>28</v>
      </c>
      <c r="B143" s="34" t="s">
        <v>403</v>
      </c>
      <c r="C143" s="34" t="s">
        <v>404</v>
      </c>
      <c r="D143" s="35" t="s">
        <v>405</v>
      </c>
      <c r="E143" s="34" t="s">
        <v>32</v>
      </c>
      <c r="F143" s="37">
        <v>35000</v>
      </c>
      <c r="G143" s="36">
        <v>0.272</v>
      </c>
      <c r="H143" s="18"/>
      <c r="I143" s="19">
        <v>0</v>
      </c>
      <c r="J143" s="20">
        <f t="shared" si="1"/>
        <v>0</v>
      </c>
      <c r="K143" s="26"/>
      <c r="L143" s="27"/>
      <c r="M143" s="26"/>
      <c r="N143" s="26"/>
    </row>
    <row r="144" spans="1:14" s="22" customFormat="1" ht="18">
      <c r="A144" s="34" t="s">
        <v>28</v>
      </c>
      <c r="B144" s="34" t="s">
        <v>406</v>
      </c>
      <c r="C144" s="34" t="s">
        <v>407</v>
      </c>
      <c r="D144" s="35" t="s">
        <v>408</v>
      </c>
      <c r="E144" s="34" t="s">
        <v>32</v>
      </c>
      <c r="F144" s="37">
        <v>5600</v>
      </c>
      <c r="G144" s="36">
        <v>1.3</v>
      </c>
      <c r="H144" s="18"/>
      <c r="I144" s="19">
        <v>0</v>
      </c>
      <c r="J144" s="20">
        <f t="shared" si="1"/>
        <v>0</v>
      </c>
      <c r="K144" s="26"/>
      <c r="L144" s="27"/>
      <c r="M144" s="26"/>
      <c r="N144" s="26"/>
    </row>
    <row r="145" spans="1:14" s="22" customFormat="1" ht="14.25">
      <c r="A145" s="34" t="s">
        <v>28</v>
      </c>
      <c r="B145" s="34" t="s">
        <v>409</v>
      </c>
      <c r="C145" s="34" t="s">
        <v>410</v>
      </c>
      <c r="D145" s="35" t="s">
        <v>411</v>
      </c>
      <c r="E145" s="34" t="s">
        <v>32</v>
      </c>
      <c r="F145" s="37">
        <v>4500</v>
      </c>
      <c r="G145" s="36">
        <v>0.122</v>
      </c>
      <c r="H145" s="18"/>
      <c r="I145" s="19">
        <v>0</v>
      </c>
      <c r="J145" s="20">
        <f t="shared" si="1"/>
        <v>0</v>
      </c>
      <c r="K145" s="26"/>
      <c r="L145" s="27"/>
      <c r="M145" s="26"/>
      <c r="N145" s="26"/>
    </row>
    <row r="146" spans="1:14" s="22" customFormat="1" ht="14.25">
      <c r="A146" s="34" t="s">
        <v>28</v>
      </c>
      <c r="B146" s="34" t="s">
        <v>412</v>
      </c>
      <c r="C146" s="34" t="s">
        <v>413</v>
      </c>
      <c r="D146" s="35" t="s">
        <v>414</v>
      </c>
      <c r="E146" s="34" t="s">
        <v>32</v>
      </c>
      <c r="F146" s="37">
        <v>5400</v>
      </c>
      <c r="G146" s="36">
        <v>0.15</v>
      </c>
      <c r="H146" s="18"/>
      <c r="I146" s="19">
        <v>0</v>
      </c>
      <c r="J146" s="20">
        <f t="shared" si="1"/>
        <v>0</v>
      </c>
      <c r="K146" s="26"/>
      <c r="L146" s="27"/>
      <c r="M146" s="26"/>
      <c r="N146" s="26"/>
    </row>
    <row r="147" spans="1:14" s="22" customFormat="1" ht="18">
      <c r="A147" s="34" t="s">
        <v>28</v>
      </c>
      <c r="B147" s="34" t="s">
        <v>415</v>
      </c>
      <c r="C147" s="34" t="s">
        <v>416</v>
      </c>
      <c r="D147" s="35" t="s">
        <v>417</v>
      </c>
      <c r="E147" s="34" t="s">
        <v>32</v>
      </c>
      <c r="F147" s="37">
        <v>270</v>
      </c>
      <c r="G147" s="36">
        <v>5.825</v>
      </c>
      <c r="H147" s="18"/>
      <c r="I147" s="19">
        <v>0</v>
      </c>
      <c r="J147" s="20">
        <f t="shared" si="1"/>
        <v>0</v>
      </c>
      <c r="K147" s="26"/>
      <c r="L147" s="27"/>
      <c r="M147" s="26"/>
      <c r="N147" s="26"/>
    </row>
    <row r="148" spans="1:14" s="22" customFormat="1" ht="18">
      <c r="A148" s="34" t="s">
        <v>28</v>
      </c>
      <c r="B148" s="34" t="s">
        <v>418</v>
      </c>
      <c r="C148" s="34" t="s">
        <v>419</v>
      </c>
      <c r="D148" s="35" t="s">
        <v>420</v>
      </c>
      <c r="E148" s="34" t="s">
        <v>32</v>
      </c>
      <c r="F148" s="37">
        <v>270</v>
      </c>
      <c r="G148" s="36">
        <v>6.39</v>
      </c>
      <c r="H148" s="18"/>
      <c r="I148" s="19">
        <v>0</v>
      </c>
      <c r="J148" s="20">
        <f aca="true" t="shared" si="2" ref="J148:J194">SUM(F148*I148)</f>
        <v>0</v>
      </c>
      <c r="K148" s="26"/>
      <c r="L148" s="27"/>
      <c r="M148" s="26"/>
      <c r="N148" s="26"/>
    </row>
    <row r="149" spans="1:14" s="22" customFormat="1" ht="18">
      <c r="A149" s="34" t="s">
        <v>28</v>
      </c>
      <c r="B149" s="34" t="s">
        <v>421</v>
      </c>
      <c r="C149" s="34" t="s">
        <v>422</v>
      </c>
      <c r="D149" s="35" t="s">
        <v>423</v>
      </c>
      <c r="E149" s="34" t="s">
        <v>32</v>
      </c>
      <c r="F149" s="37">
        <v>1080</v>
      </c>
      <c r="G149" s="36">
        <v>0.239</v>
      </c>
      <c r="H149" s="18"/>
      <c r="I149" s="19">
        <v>0</v>
      </c>
      <c r="J149" s="20">
        <f t="shared" si="2"/>
        <v>0</v>
      </c>
      <c r="K149" s="26"/>
      <c r="L149" s="27"/>
      <c r="M149" s="26"/>
      <c r="N149" s="26"/>
    </row>
    <row r="150" spans="1:14" s="22" customFormat="1" ht="18">
      <c r="A150" s="34" t="s">
        <v>28</v>
      </c>
      <c r="B150" s="34" t="s">
        <v>424</v>
      </c>
      <c r="C150" s="34" t="s">
        <v>425</v>
      </c>
      <c r="D150" s="35" t="s">
        <v>426</v>
      </c>
      <c r="E150" s="34" t="s">
        <v>32</v>
      </c>
      <c r="F150" s="37">
        <v>1080</v>
      </c>
      <c r="G150" s="36">
        <v>0.265</v>
      </c>
      <c r="H150" s="18"/>
      <c r="I150" s="19">
        <v>0</v>
      </c>
      <c r="J150" s="20">
        <f t="shared" si="2"/>
        <v>0</v>
      </c>
      <c r="K150" s="26"/>
      <c r="L150" s="27"/>
      <c r="M150" s="26"/>
      <c r="N150" s="26"/>
    </row>
    <row r="151" spans="1:14" s="22" customFormat="1" ht="14.25">
      <c r="A151" s="34" t="s">
        <v>28</v>
      </c>
      <c r="B151" s="34" t="s">
        <v>427</v>
      </c>
      <c r="C151" s="34" t="s">
        <v>428</v>
      </c>
      <c r="D151" s="35" t="s">
        <v>429</v>
      </c>
      <c r="E151" s="34" t="s">
        <v>32</v>
      </c>
      <c r="F151" s="37">
        <v>720</v>
      </c>
      <c r="G151" s="36">
        <v>1.46</v>
      </c>
      <c r="H151" s="18"/>
      <c r="I151" s="19">
        <v>0</v>
      </c>
      <c r="J151" s="20">
        <f t="shared" si="2"/>
        <v>0</v>
      </c>
      <c r="K151" s="26"/>
      <c r="L151" s="27"/>
      <c r="M151" s="26"/>
      <c r="N151" s="26"/>
    </row>
    <row r="152" spans="1:14" s="22" customFormat="1" ht="14.25">
      <c r="A152" s="34" t="s">
        <v>28</v>
      </c>
      <c r="B152" s="34" t="s">
        <v>430</v>
      </c>
      <c r="C152" s="34" t="s">
        <v>431</v>
      </c>
      <c r="D152" s="35" t="s">
        <v>432</v>
      </c>
      <c r="E152" s="34" t="s">
        <v>32</v>
      </c>
      <c r="F152" s="37">
        <v>30000</v>
      </c>
      <c r="G152" s="36">
        <v>0.054</v>
      </c>
      <c r="H152" s="18"/>
      <c r="I152" s="19">
        <v>0</v>
      </c>
      <c r="J152" s="20">
        <f t="shared" si="2"/>
        <v>0</v>
      </c>
      <c r="K152" s="26"/>
      <c r="L152" s="27"/>
      <c r="M152" s="26"/>
      <c r="N152" s="26"/>
    </row>
    <row r="153" spans="1:14" s="22" customFormat="1" ht="14.25">
      <c r="A153" s="34" t="s">
        <v>28</v>
      </c>
      <c r="B153" s="34" t="s">
        <v>433</v>
      </c>
      <c r="C153" s="34" t="s">
        <v>434</v>
      </c>
      <c r="D153" s="35" t="s">
        <v>435</v>
      </c>
      <c r="E153" s="34" t="s">
        <v>32</v>
      </c>
      <c r="F153" s="37">
        <v>36000</v>
      </c>
      <c r="G153" s="36">
        <v>0.071</v>
      </c>
      <c r="H153" s="18"/>
      <c r="I153" s="19">
        <v>0</v>
      </c>
      <c r="J153" s="20">
        <f t="shared" si="2"/>
        <v>0</v>
      </c>
      <c r="K153" s="26"/>
      <c r="L153" s="27"/>
      <c r="M153" s="26"/>
      <c r="N153" s="26"/>
    </row>
    <row r="154" spans="1:14" s="22" customFormat="1" ht="18">
      <c r="A154" s="34" t="s">
        <v>28</v>
      </c>
      <c r="B154" s="34" t="s">
        <v>436</v>
      </c>
      <c r="C154" s="34" t="s">
        <v>437</v>
      </c>
      <c r="D154" s="35" t="s">
        <v>438</v>
      </c>
      <c r="E154" s="34" t="s">
        <v>32</v>
      </c>
      <c r="F154" s="37">
        <v>360</v>
      </c>
      <c r="G154" s="36">
        <v>5.848</v>
      </c>
      <c r="H154" s="18"/>
      <c r="I154" s="19">
        <v>0</v>
      </c>
      <c r="J154" s="20">
        <f t="shared" si="2"/>
        <v>0</v>
      </c>
      <c r="K154" s="26"/>
      <c r="L154" s="27"/>
      <c r="M154" s="26"/>
      <c r="N154" s="26"/>
    </row>
    <row r="155" spans="1:14" s="22" customFormat="1" ht="18">
      <c r="A155" s="34" t="s">
        <v>28</v>
      </c>
      <c r="B155" s="34" t="s">
        <v>439</v>
      </c>
      <c r="C155" s="34" t="s">
        <v>440</v>
      </c>
      <c r="D155" s="35" t="s">
        <v>441</v>
      </c>
      <c r="E155" s="34" t="s">
        <v>32</v>
      </c>
      <c r="F155" s="37">
        <v>90</v>
      </c>
      <c r="G155" s="36">
        <v>25.514</v>
      </c>
      <c r="H155" s="18"/>
      <c r="I155" s="19">
        <v>0</v>
      </c>
      <c r="J155" s="20">
        <f t="shared" si="2"/>
        <v>0</v>
      </c>
      <c r="K155" s="26"/>
      <c r="L155" s="27"/>
      <c r="M155" s="26"/>
      <c r="N155" s="26"/>
    </row>
    <row r="156" spans="1:14" s="22" customFormat="1" ht="14.25">
      <c r="A156" s="34" t="s">
        <v>28</v>
      </c>
      <c r="B156" s="34" t="s">
        <v>442</v>
      </c>
      <c r="C156" s="34" t="s">
        <v>443</v>
      </c>
      <c r="D156" s="35" t="s">
        <v>444</v>
      </c>
      <c r="E156" s="34" t="s">
        <v>32</v>
      </c>
      <c r="F156" s="37">
        <v>180</v>
      </c>
      <c r="G156" s="36">
        <v>2.993</v>
      </c>
      <c r="H156" s="18"/>
      <c r="I156" s="19">
        <v>0</v>
      </c>
      <c r="J156" s="20">
        <f t="shared" si="2"/>
        <v>0</v>
      </c>
      <c r="K156" s="26"/>
      <c r="L156" s="27"/>
      <c r="M156" s="26"/>
      <c r="N156" s="26"/>
    </row>
    <row r="157" spans="1:14" s="22" customFormat="1" ht="14.25">
      <c r="A157" s="34" t="s">
        <v>28</v>
      </c>
      <c r="B157" s="34" t="s">
        <v>445</v>
      </c>
      <c r="C157" s="34" t="s">
        <v>446</v>
      </c>
      <c r="D157" s="35" t="s">
        <v>447</v>
      </c>
      <c r="E157" s="34" t="s">
        <v>32</v>
      </c>
      <c r="F157" s="37">
        <v>2700</v>
      </c>
      <c r="G157" s="36">
        <v>0.237</v>
      </c>
      <c r="H157" s="18"/>
      <c r="I157" s="19">
        <v>0</v>
      </c>
      <c r="J157" s="20">
        <f t="shared" si="2"/>
        <v>0</v>
      </c>
      <c r="K157" s="26"/>
      <c r="L157" s="27"/>
      <c r="M157" s="26"/>
      <c r="N157" s="26"/>
    </row>
    <row r="158" spans="1:14" s="22" customFormat="1" ht="14.25">
      <c r="A158" s="34" t="s">
        <v>28</v>
      </c>
      <c r="B158" s="34" t="s">
        <v>448</v>
      </c>
      <c r="C158" s="34" t="s">
        <v>449</v>
      </c>
      <c r="D158" s="35" t="s">
        <v>450</v>
      </c>
      <c r="E158" s="34" t="s">
        <v>32</v>
      </c>
      <c r="F158" s="37">
        <v>4050</v>
      </c>
      <c r="G158" s="36">
        <v>0.271</v>
      </c>
      <c r="H158" s="18"/>
      <c r="I158" s="19">
        <v>0</v>
      </c>
      <c r="J158" s="20">
        <f t="shared" si="2"/>
        <v>0</v>
      </c>
      <c r="K158" s="26"/>
      <c r="L158" s="27"/>
      <c r="M158" s="26"/>
      <c r="N158" s="26"/>
    </row>
    <row r="159" spans="1:14" s="22" customFormat="1" ht="18">
      <c r="A159" s="34" t="s">
        <v>28</v>
      </c>
      <c r="B159" s="34" t="s">
        <v>451</v>
      </c>
      <c r="C159" s="34" t="s">
        <v>452</v>
      </c>
      <c r="D159" s="35" t="s">
        <v>453</v>
      </c>
      <c r="E159" s="34" t="s">
        <v>32</v>
      </c>
      <c r="F159" s="37">
        <v>180</v>
      </c>
      <c r="G159" s="36">
        <v>3.019</v>
      </c>
      <c r="H159" s="18"/>
      <c r="I159" s="19">
        <v>0</v>
      </c>
      <c r="J159" s="20">
        <f t="shared" si="2"/>
        <v>0</v>
      </c>
      <c r="K159" s="26"/>
      <c r="L159" s="27"/>
      <c r="M159" s="26"/>
      <c r="N159" s="26"/>
    </row>
    <row r="160" spans="1:14" s="22" customFormat="1" ht="18">
      <c r="A160" s="34" t="s">
        <v>28</v>
      </c>
      <c r="B160" s="34" t="s">
        <v>454</v>
      </c>
      <c r="C160" s="34" t="s">
        <v>455</v>
      </c>
      <c r="D160" s="35" t="s">
        <v>456</v>
      </c>
      <c r="E160" s="34" t="s">
        <v>32</v>
      </c>
      <c r="F160" s="37">
        <v>88000</v>
      </c>
      <c r="G160" s="36">
        <v>0.08</v>
      </c>
      <c r="H160" s="18"/>
      <c r="I160" s="19">
        <v>0</v>
      </c>
      <c r="J160" s="20">
        <f t="shared" si="2"/>
        <v>0</v>
      </c>
      <c r="K160" s="26"/>
      <c r="L160" s="27"/>
      <c r="M160" s="26"/>
      <c r="N160" s="26"/>
    </row>
    <row r="161" spans="1:14" s="22" customFormat="1" ht="14.25">
      <c r="A161" s="34" t="s">
        <v>28</v>
      </c>
      <c r="B161" s="34" t="s">
        <v>457</v>
      </c>
      <c r="C161" s="34" t="s">
        <v>458</v>
      </c>
      <c r="D161" s="35" t="s">
        <v>459</v>
      </c>
      <c r="E161" s="34" t="s">
        <v>32</v>
      </c>
      <c r="F161" s="37">
        <v>7200</v>
      </c>
      <c r="G161" s="36">
        <v>0.837</v>
      </c>
      <c r="H161" s="18"/>
      <c r="I161" s="19">
        <v>0</v>
      </c>
      <c r="J161" s="20">
        <f t="shared" si="2"/>
        <v>0</v>
      </c>
      <c r="K161" s="26"/>
      <c r="L161" s="27"/>
      <c r="M161" s="26"/>
      <c r="N161" s="26"/>
    </row>
    <row r="162" spans="1:14" s="22" customFormat="1" ht="14.25">
      <c r="A162" s="34" t="s">
        <v>28</v>
      </c>
      <c r="B162" s="34" t="s">
        <v>460</v>
      </c>
      <c r="C162" s="34" t="s">
        <v>461</v>
      </c>
      <c r="D162" s="35" t="s">
        <v>462</v>
      </c>
      <c r="E162" s="34" t="s">
        <v>32</v>
      </c>
      <c r="F162" s="37">
        <v>28000</v>
      </c>
      <c r="G162" s="36">
        <v>0.063</v>
      </c>
      <c r="H162" s="18"/>
      <c r="I162" s="19">
        <v>0</v>
      </c>
      <c r="J162" s="20">
        <f t="shared" si="2"/>
        <v>0</v>
      </c>
      <c r="K162" s="26"/>
      <c r="L162" s="27"/>
      <c r="M162" s="26"/>
      <c r="N162" s="26"/>
    </row>
    <row r="163" spans="1:14" s="22" customFormat="1" ht="14.25">
      <c r="A163" s="34" t="s">
        <v>28</v>
      </c>
      <c r="B163" s="34" t="s">
        <v>463</v>
      </c>
      <c r="C163" s="34" t="s">
        <v>464</v>
      </c>
      <c r="D163" s="35" t="s">
        <v>465</v>
      </c>
      <c r="E163" s="34" t="s">
        <v>32</v>
      </c>
      <c r="F163" s="37">
        <v>1350</v>
      </c>
      <c r="G163" s="36">
        <v>0.787</v>
      </c>
      <c r="H163" s="18"/>
      <c r="I163" s="19">
        <v>0</v>
      </c>
      <c r="J163" s="20">
        <f t="shared" si="2"/>
        <v>0</v>
      </c>
      <c r="K163" s="26"/>
      <c r="L163" s="27"/>
      <c r="M163" s="26"/>
      <c r="N163" s="26"/>
    </row>
    <row r="164" spans="1:14" s="22" customFormat="1" ht="14.25">
      <c r="A164" s="34" t="s">
        <v>28</v>
      </c>
      <c r="B164" s="34" t="s">
        <v>466</v>
      </c>
      <c r="C164" s="34" t="s">
        <v>467</v>
      </c>
      <c r="D164" s="35" t="s">
        <v>468</v>
      </c>
      <c r="E164" s="34" t="s">
        <v>32</v>
      </c>
      <c r="F164" s="37">
        <v>9000</v>
      </c>
      <c r="G164" s="36">
        <v>0.293</v>
      </c>
      <c r="H164" s="18"/>
      <c r="I164" s="19">
        <v>0</v>
      </c>
      <c r="J164" s="20">
        <f t="shared" si="2"/>
        <v>0</v>
      </c>
      <c r="K164" s="26"/>
      <c r="L164" s="27"/>
      <c r="M164" s="26"/>
      <c r="N164" s="26"/>
    </row>
    <row r="165" spans="1:14" s="22" customFormat="1" ht="14.25">
      <c r="A165" s="34" t="s">
        <v>28</v>
      </c>
      <c r="B165" s="34" t="s">
        <v>469</v>
      </c>
      <c r="C165" s="34" t="s">
        <v>470</v>
      </c>
      <c r="D165" s="35" t="s">
        <v>471</v>
      </c>
      <c r="E165" s="34" t="s">
        <v>32</v>
      </c>
      <c r="F165" s="37">
        <v>105</v>
      </c>
      <c r="G165" s="36">
        <v>7.46</v>
      </c>
      <c r="H165" s="18"/>
      <c r="I165" s="19">
        <v>0</v>
      </c>
      <c r="J165" s="20">
        <f t="shared" si="2"/>
        <v>0</v>
      </c>
      <c r="K165" s="26"/>
      <c r="L165" s="27"/>
      <c r="M165" s="26"/>
      <c r="N165" s="26"/>
    </row>
    <row r="166" spans="1:14" s="22" customFormat="1" ht="18">
      <c r="A166" s="34" t="s">
        <v>28</v>
      </c>
      <c r="B166" s="34" t="s">
        <v>472</v>
      </c>
      <c r="C166" s="34" t="s">
        <v>473</v>
      </c>
      <c r="D166" s="35" t="s">
        <v>474</v>
      </c>
      <c r="E166" s="34" t="s">
        <v>32</v>
      </c>
      <c r="F166" s="37">
        <v>4500</v>
      </c>
      <c r="G166" s="36">
        <v>0.102</v>
      </c>
      <c r="H166" s="18"/>
      <c r="I166" s="19">
        <v>0</v>
      </c>
      <c r="J166" s="20">
        <f t="shared" si="2"/>
        <v>0</v>
      </c>
      <c r="K166" s="26"/>
      <c r="L166" s="27"/>
      <c r="M166" s="26"/>
      <c r="N166" s="26"/>
    </row>
    <row r="167" spans="1:14" s="22" customFormat="1" ht="14.25">
      <c r="A167" s="34" t="s">
        <v>28</v>
      </c>
      <c r="B167" s="34" t="s">
        <v>475</v>
      </c>
      <c r="C167" s="34" t="s">
        <v>476</v>
      </c>
      <c r="D167" s="35" t="s">
        <v>477</v>
      </c>
      <c r="E167" s="34" t="s">
        <v>32</v>
      </c>
      <c r="F167" s="37">
        <v>210</v>
      </c>
      <c r="G167" s="36">
        <v>1.829</v>
      </c>
      <c r="H167" s="18"/>
      <c r="I167" s="19">
        <v>0</v>
      </c>
      <c r="J167" s="20">
        <f t="shared" si="2"/>
        <v>0</v>
      </c>
      <c r="K167" s="26"/>
      <c r="L167" s="27"/>
      <c r="M167" s="26"/>
      <c r="N167" s="26"/>
    </row>
    <row r="168" spans="1:14" s="22" customFormat="1" ht="27">
      <c r="A168" s="34" t="s">
        <v>28</v>
      </c>
      <c r="B168" s="34" t="s">
        <v>478</v>
      </c>
      <c r="C168" s="34" t="s">
        <v>479</v>
      </c>
      <c r="D168" s="35" t="s">
        <v>480</v>
      </c>
      <c r="E168" s="34" t="s">
        <v>32</v>
      </c>
      <c r="F168" s="37">
        <v>270</v>
      </c>
      <c r="G168" s="36">
        <v>5.932</v>
      </c>
      <c r="H168" s="18"/>
      <c r="I168" s="19">
        <v>0</v>
      </c>
      <c r="J168" s="20">
        <f t="shared" si="2"/>
        <v>0</v>
      </c>
      <c r="K168" s="26"/>
      <c r="L168" s="27"/>
      <c r="M168" s="26"/>
      <c r="N168" s="26"/>
    </row>
    <row r="169" spans="1:14" s="22" customFormat="1" ht="14.25">
      <c r="A169" s="34" t="s">
        <v>28</v>
      </c>
      <c r="B169" s="34" t="s">
        <v>481</v>
      </c>
      <c r="C169" s="34" t="s">
        <v>482</v>
      </c>
      <c r="D169" s="35" t="s">
        <v>483</v>
      </c>
      <c r="E169" s="34" t="s">
        <v>32</v>
      </c>
      <c r="F169" s="37">
        <v>3600</v>
      </c>
      <c r="G169" s="36">
        <v>0.191</v>
      </c>
      <c r="H169" s="18"/>
      <c r="I169" s="19">
        <v>0</v>
      </c>
      <c r="J169" s="20">
        <f t="shared" si="2"/>
        <v>0</v>
      </c>
      <c r="K169" s="26"/>
      <c r="L169" s="27"/>
      <c r="M169" s="26"/>
      <c r="N169" s="26"/>
    </row>
    <row r="170" spans="1:14" s="22" customFormat="1" ht="14.25">
      <c r="A170" s="34" t="s">
        <v>28</v>
      </c>
      <c r="B170" s="34" t="s">
        <v>484</v>
      </c>
      <c r="C170" s="34" t="s">
        <v>485</v>
      </c>
      <c r="D170" s="35" t="s">
        <v>486</v>
      </c>
      <c r="E170" s="34" t="s">
        <v>32</v>
      </c>
      <c r="F170" s="37">
        <v>4500</v>
      </c>
      <c r="G170" s="36">
        <v>0.296</v>
      </c>
      <c r="H170" s="18"/>
      <c r="I170" s="19">
        <v>0</v>
      </c>
      <c r="J170" s="20">
        <f t="shared" si="2"/>
        <v>0</v>
      </c>
      <c r="K170" s="26"/>
      <c r="L170" s="27"/>
      <c r="M170" s="26"/>
      <c r="N170" s="26"/>
    </row>
    <row r="171" spans="1:14" s="22" customFormat="1" ht="18">
      <c r="A171" s="34" t="s">
        <v>28</v>
      </c>
      <c r="B171" s="34" t="s">
        <v>487</v>
      </c>
      <c r="C171" s="34" t="s">
        <v>488</v>
      </c>
      <c r="D171" s="35" t="s">
        <v>489</v>
      </c>
      <c r="E171" s="34" t="s">
        <v>32</v>
      </c>
      <c r="F171" s="37">
        <v>40000</v>
      </c>
      <c r="G171" s="36">
        <v>0.04</v>
      </c>
      <c r="H171" s="18"/>
      <c r="I171" s="19">
        <v>0</v>
      </c>
      <c r="J171" s="20">
        <f t="shared" si="2"/>
        <v>0</v>
      </c>
      <c r="K171" s="26"/>
      <c r="L171" s="27"/>
      <c r="M171" s="26"/>
      <c r="N171" s="26"/>
    </row>
    <row r="172" spans="1:14" s="22" customFormat="1" ht="18">
      <c r="A172" s="34" t="s">
        <v>28</v>
      </c>
      <c r="B172" s="34" t="s">
        <v>490</v>
      </c>
      <c r="C172" s="34" t="s">
        <v>491</v>
      </c>
      <c r="D172" s="35" t="s">
        <v>492</v>
      </c>
      <c r="E172" s="34" t="s">
        <v>32</v>
      </c>
      <c r="F172" s="37">
        <v>900</v>
      </c>
      <c r="G172" s="36">
        <v>3.592</v>
      </c>
      <c r="H172" s="18"/>
      <c r="I172" s="19">
        <v>0</v>
      </c>
      <c r="J172" s="20">
        <f t="shared" si="2"/>
        <v>0</v>
      </c>
      <c r="K172" s="26"/>
      <c r="L172" s="27"/>
      <c r="M172" s="26"/>
      <c r="N172" s="26"/>
    </row>
    <row r="173" spans="1:14" s="22" customFormat="1" ht="14.25">
      <c r="A173" s="34" t="s">
        <v>28</v>
      </c>
      <c r="B173" s="34" t="s">
        <v>493</v>
      </c>
      <c r="C173" s="34" t="s">
        <v>494</v>
      </c>
      <c r="D173" s="35" t="s">
        <v>495</v>
      </c>
      <c r="E173" s="34" t="s">
        <v>32</v>
      </c>
      <c r="F173" s="37">
        <v>14000</v>
      </c>
      <c r="G173" s="36">
        <v>0.396</v>
      </c>
      <c r="H173" s="18"/>
      <c r="I173" s="19">
        <v>0</v>
      </c>
      <c r="J173" s="20">
        <f t="shared" si="2"/>
        <v>0</v>
      </c>
      <c r="K173" s="26"/>
      <c r="L173" s="27"/>
      <c r="M173" s="26"/>
      <c r="N173" s="26"/>
    </row>
    <row r="174" spans="1:14" s="22" customFormat="1" ht="18">
      <c r="A174" s="34" t="s">
        <v>28</v>
      </c>
      <c r="B174" s="34" t="s">
        <v>496</v>
      </c>
      <c r="C174" s="34" t="s">
        <v>497</v>
      </c>
      <c r="D174" s="35" t="s">
        <v>498</v>
      </c>
      <c r="E174" s="34" t="s">
        <v>32</v>
      </c>
      <c r="F174" s="37">
        <v>2100</v>
      </c>
      <c r="G174" s="36">
        <v>0.67</v>
      </c>
      <c r="H174" s="18"/>
      <c r="I174" s="19">
        <v>0</v>
      </c>
      <c r="J174" s="20">
        <f t="shared" si="2"/>
        <v>0</v>
      </c>
      <c r="K174" s="26"/>
      <c r="L174" s="27"/>
      <c r="M174" s="26"/>
      <c r="N174" s="26"/>
    </row>
    <row r="175" spans="1:14" s="22" customFormat="1" ht="18">
      <c r="A175" s="34" t="s">
        <v>28</v>
      </c>
      <c r="B175" s="34" t="s">
        <v>499</v>
      </c>
      <c r="C175" s="34" t="s">
        <v>500</v>
      </c>
      <c r="D175" s="35" t="s">
        <v>501</v>
      </c>
      <c r="E175" s="34" t="s">
        <v>32</v>
      </c>
      <c r="F175" s="37">
        <v>90</v>
      </c>
      <c r="G175" s="36">
        <v>1.727</v>
      </c>
      <c r="H175" s="18"/>
      <c r="I175" s="19">
        <v>0</v>
      </c>
      <c r="J175" s="20">
        <f t="shared" si="2"/>
        <v>0</v>
      </c>
      <c r="K175" s="26"/>
      <c r="L175" s="27"/>
      <c r="M175" s="26"/>
      <c r="N175" s="26"/>
    </row>
    <row r="176" spans="1:14" s="22" customFormat="1" ht="14.25">
      <c r="A176" s="34" t="s">
        <v>28</v>
      </c>
      <c r="B176" s="34" t="s">
        <v>502</v>
      </c>
      <c r="C176" s="34" t="s">
        <v>503</v>
      </c>
      <c r="D176" s="35" t="s">
        <v>504</v>
      </c>
      <c r="E176" s="34" t="s">
        <v>32</v>
      </c>
      <c r="F176" s="37">
        <v>160</v>
      </c>
      <c r="G176" s="36">
        <v>1.3</v>
      </c>
      <c r="H176" s="18"/>
      <c r="I176" s="19">
        <v>0</v>
      </c>
      <c r="J176" s="20">
        <f t="shared" si="2"/>
        <v>0</v>
      </c>
      <c r="K176" s="26"/>
      <c r="L176" s="27"/>
      <c r="M176" s="26"/>
      <c r="N176" s="26"/>
    </row>
    <row r="177" spans="1:14" s="22" customFormat="1" ht="36">
      <c r="A177" s="34" t="s">
        <v>28</v>
      </c>
      <c r="B177" s="34" t="s">
        <v>505</v>
      </c>
      <c r="C177" s="34" t="s">
        <v>506</v>
      </c>
      <c r="D177" s="35" t="s">
        <v>507</v>
      </c>
      <c r="E177" s="34" t="s">
        <v>32</v>
      </c>
      <c r="F177" s="37">
        <v>36000</v>
      </c>
      <c r="G177" s="36">
        <v>0.255</v>
      </c>
      <c r="H177" s="18"/>
      <c r="I177" s="19">
        <v>0</v>
      </c>
      <c r="J177" s="20">
        <f t="shared" si="2"/>
        <v>0</v>
      </c>
      <c r="K177" s="26"/>
      <c r="L177" s="27"/>
      <c r="M177" s="26"/>
      <c r="N177" s="26"/>
    </row>
    <row r="178" spans="1:14" s="22" customFormat="1" ht="14.25">
      <c r="A178" s="34" t="s">
        <v>28</v>
      </c>
      <c r="B178" s="34" t="s">
        <v>508</v>
      </c>
      <c r="C178" s="34" t="s">
        <v>509</v>
      </c>
      <c r="D178" s="35" t="s">
        <v>510</v>
      </c>
      <c r="E178" s="34" t="s">
        <v>32</v>
      </c>
      <c r="F178" s="37">
        <v>18000</v>
      </c>
      <c r="G178" s="36">
        <v>0.262</v>
      </c>
      <c r="H178" s="18"/>
      <c r="I178" s="19">
        <v>0</v>
      </c>
      <c r="J178" s="20">
        <f t="shared" si="2"/>
        <v>0</v>
      </c>
      <c r="K178" s="26"/>
      <c r="L178" s="27"/>
      <c r="M178" s="26"/>
      <c r="N178" s="26"/>
    </row>
    <row r="179" spans="1:14" s="22" customFormat="1" ht="14.25">
      <c r="A179" s="34" t="s">
        <v>28</v>
      </c>
      <c r="B179" s="34" t="s">
        <v>511</v>
      </c>
      <c r="C179" s="34" t="s">
        <v>512</v>
      </c>
      <c r="D179" s="35" t="s">
        <v>513</v>
      </c>
      <c r="E179" s="34" t="s">
        <v>32</v>
      </c>
      <c r="F179" s="37">
        <v>60000</v>
      </c>
      <c r="G179" s="36">
        <v>0.105</v>
      </c>
      <c r="H179" s="18"/>
      <c r="I179" s="19">
        <v>0</v>
      </c>
      <c r="J179" s="20">
        <f t="shared" si="2"/>
        <v>0</v>
      </c>
      <c r="K179" s="26"/>
      <c r="L179" s="27"/>
      <c r="M179" s="26"/>
      <c r="N179" s="26"/>
    </row>
    <row r="180" spans="1:14" s="22" customFormat="1" ht="18">
      <c r="A180" s="34" t="s">
        <v>28</v>
      </c>
      <c r="B180" s="34" t="s">
        <v>514</v>
      </c>
      <c r="C180" s="34" t="s">
        <v>515</v>
      </c>
      <c r="D180" s="35" t="s">
        <v>516</v>
      </c>
      <c r="E180" s="34" t="s">
        <v>32</v>
      </c>
      <c r="F180" s="37">
        <v>1470</v>
      </c>
      <c r="G180" s="36">
        <v>1.3</v>
      </c>
      <c r="H180" s="18"/>
      <c r="I180" s="19">
        <v>0</v>
      </c>
      <c r="J180" s="20">
        <f t="shared" si="2"/>
        <v>0</v>
      </c>
      <c r="K180" s="26"/>
      <c r="L180" s="27"/>
      <c r="M180" s="26"/>
      <c r="N180" s="26"/>
    </row>
    <row r="181" spans="1:14" s="22" customFormat="1" ht="14.25">
      <c r="A181" s="34" t="s">
        <v>28</v>
      </c>
      <c r="B181" s="34" t="s">
        <v>517</v>
      </c>
      <c r="C181" s="34" t="s">
        <v>518</v>
      </c>
      <c r="D181" s="35" t="s">
        <v>519</v>
      </c>
      <c r="E181" s="34" t="s">
        <v>32</v>
      </c>
      <c r="F181" s="37">
        <v>36</v>
      </c>
      <c r="G181" s="36">
        <v>38.822</v>
      </c>
      <c r="H181" s="18"/>
      <c r="I181" s="19">
        <v>0</v>
      </c>
      <c r="J181" s="20">
        <f t="shared" si="2"/>
        <v>0</v>
      </c>
      <c r="K181" s="26"/>
      <c r="L181" s="27"/>
      <c r="M181" s="26"/>
      <c r="N181" s="26"/>
    </row>
    <row r="182" spans="1:14" s="22" customFormat="1" ht="14.25">
      <c r="A182" s="34" t="s">
        <v>28</v>
      </c>
      <c r="B182" s="34" t="s">
        <v>520</v>
      </c>
      <c r="C182" s="34" t="s">
        <v>521</v>
      </c>
      <c r="D182" s="35" t="s">
        <v>522</v>
      </c>
      <c r="E182" s="34" t="s">
        <v>32</v>
      </c>
      <c r="F182" s="37">
        <v>900</v>
      </c>
      <c r="G182" s="36">
        <v>5.507</v>
      </c>
      <c r="H182" s="18"/>
      <c r="I182" s="19">
        <v>0</v>
      </c>
      <c r="J182" s="20">
        <f t="shared" si="2"/>
        <v>0</v>
      </c>
      <c r="K182" s="26"/>
      <c r="L182" s="27"/>
      <c r="M182" s="26"/>
      <c r="N182" s="26"/>
    </row>
    <row r="183" spans="1:14" s="22" customFormat="1" ht="27">
      <c r="A183" s="34" t="s">
        <v>28</v>
      </c>
      <c r="B183" s="34" t="s">
        <v>523</v>
      </c>
      <c r="C183" s="34" t="s">
        <v>524</v>
      </c>
      <c r="D183" s="35" t="s">
        <v>525</v>
      </c>
      <c r="E183" s="34" t="s">
        <v>32</v>
      </c>
      <c r="F183" s="37">
        <v>270</v>
      </c>
      <c r="G183" s="36">
        <v>1.479</v>
      </c>
      <c r="H183" s="18"/>
      <c r="I183" s="19">
        <v>0</v>
      </c>
      <c r="J183" s="20">
        <f t="shared" si="2"/>
        <v>0</v>
      </c>
      <c r="K183" s="26"/>
      <c r="L183" s="27"/>
      <c r="M183" s="26"/>
      <c r="N183" s="26"/>
    </row>
    <row r="184" spans="1:14" s="22" customFormat="1" ht="18">
      <c r="A184" s="34" t="s">
        <v>28</v>
      </c>
      <c r="B184" s="34" t="s">
        <v>526</v>
      </c>
      <c r="C184" s="34" t="s">
        <v>527</v>
      </c>
      <c r="D184" s="35" t="s">
        <v>528</v>
      </c>
      <c r="E184" s="34" t="s">
        <v>32</v>
      </c>
      <c r="F184" s="37">
        <v>2700</v>
      </c>
      <c r="G184" s="36">
        <v>0.159</v>
      </c>
      <c r="H184" s="18"/>
      <c r="I184" s="19">
        <v>0</v>
      </c>
      <c r="J184" s="20">
        <f t="shared" si="2"/>
        <v>0</v>
      </c>
      <c r="K184" s="26"/>
      <c r="L184" s="27"/>
      <c r="M184" s="26"/>
      <c r="N184" s="26"/>
    </row>
    <row r="185" spans="1:14" s="22" customFormat="1" ht="18">
      <c r="A185" s="34" t="s">
        <v>28</v>
      </c>
      <c r="B185" s="34" t="s">
        <v>529</v>
      </c>
      <c r="C185" s="34" t="s">
        <v>530</v>
      </c>
      <c r="D185" s="35" t="s">
        <v>531</v>
      </c>
      <c r="E185" s="34" t="s">
        <v>32</v>
      </c>
      <c r="F185" s="37">
        <v>270</v>
      </c>
      <c r="G185" s="36">
        <v>10.094</v>
      </c>
      <c r="H185" s="18"/>
      <c r="I185" s="19">
        <v>0</v>
      </c>
      <c r="J185" s="20">
        <f t="shared" si="2"/>
        <v>0</v>
      </c>
      <c r="K185" s="26"/>
      <c r="L185" s="27"/>
      <c r="M185" s="26"/>
      <c r="N185" s="26"/>
    </row>
    <row r="186" spans="1:14" s="22" customFormat="1" ht="14.25">
      <c r="A186" s="34" t="s">
        <v>28</v>
      </c>
      <c r="B186" s="34" t="s">
        <v>532</v>
      </c>
      <c r="C186" s="34" t="s">
        <v>533</v>
      </c>
      <c r="D186" s="35" t="s">
        <v>534</v>
      </c>
      <c r="E186" s="34" t="s">
        <v>32</v>
      </c>
      <c r="F186" s="37">
        <v>27000</v>
      </c>
      <c r="G186" s="36">
        <v>0.053</v>
      </c>
      <c r="H186" s="18"/>
      <c r="I186" s="19">
        <v>0</v>
      </c>
      <c r="J186" s="20">
        <f t="shared" si="2"/>
        <v>0</v>
      </c>
      <c r="K186" s="26"/>
      <c r="L186" s="27"/>
      <c r="M186" s="26"/>
      <c r="N186" s="26"/>
    </row>
    <row r="187" spans="1:14" s="22" customFormat="1" ht="18">
      <c r="A187" s="34" t="s">
        <v>28</v>
      </c>
      <c r="B187" s="34" t="s">
        <v>535</v>
      </c>
      <c r="C187" s="34" t="s">
        <v>536</v>
      </c>
      <c r="D187" s="35" t="s">
        <v>537</v>
      </c>
      <c r="E187" s="34" t="s">
        <v>32</v>
      </c>
      <c r="F187" s="37">
        <v>180</v>
      </c>
      <c r="G187" s="36">
        <v>1.866</v>
      </c>
      <c r="H187" s="18"/>
      <c r="I187" s="19">
        <v>0</v>
      </c>
      <c r="J187" s="20">
        <f t="shared" si="2"/>
        <v>0</v>
      </c>
      <c r="K187" s="26"/>
      <c r="L187" s="27"/>
      <c r="M187" s="26"/>
      <c r="N187" s="26"/>
    </row>
    <row r="188" spans="1:14" s="22" customFormat="1" ht="36">
      <c r="A188" s="34" t="s">
        <v>28</v>
      </c>
      <c r="B188" s="34" t="s">
        <v>538</v>
      </c>
      <c r="C188" s="34" t="s">
        <v>539</v>
      </c>
      <c r="D188" s="35" t="s">
        <v>540</v>
      </c>
      <c r="E188" s="34" t="s">
        <v>32</v>
      </c>
      <c r="F188" s="37">
        <v>21000</v>
      </c>
      <c r="G188" s="36">
        <v>2.245</v>
      </c>
      <c r="H188" s="18"/>
      <c r="I188" s="19">
        <v>0</v>
      </c>
      <c r="J188" s="20">
        <f t="shared" si="2"/>
        <v>0</v>
      </c>
      <c r="K188" s="26"/>
      <c r="L188" s="27"/>
      <c r="M188" s="26"/>
      <c r="N188" s="26"/>
    </row>
    <row r="189" spans="1:14" s="22" customFormat="1" ht="36">
      <c r="A189" s="34" t="s">
        <v>28</v>
      </c>
      <c r="B189" s="34" t="s">
        <v>541</v>
      </c>
      <c r="C189" s="34" t="s">
        <v>542</v>
      </c>
      <c r="D189" s="35" t="s">
        <v>543</v>
      </c>
      <c r="E189" s="34" t="s">
        <v>32</v>
      </c>
      <c r="F189" s="37">
        <v>720</v>
      </c>
      <c r="G189" s="36">
        <v>3.33</v>
      </c>
      <c r="H189" s="18"/>
      <c r="I189" s="19">
        <v>0</v>
      </c>
      <c r="J189" s="20">
        <f t="shared" si="2"/>
        <v>0</v>
      </c>
      <c r="K189" s="26"/>
      <c r="L189" s="27"/>
      <c r="M189" s="26"/>
      <c r="N189" s="26"/>
    </row>
    <row r="190" spans="1:14" s="22" customFormat="1" ht="27">
      <c r="A190" s="34" t="s">
        <v>28</v>
      </c>
      <c r="B190" s="34" t="s">
        <v>544</v>
      </c>
      <c r="C190" s="34" t="s">
        <v>545</v>
      </c>
      <c r="D190" s="35" t="s">
        <v>546</v>
      </c>
      <c r="E190" s="34" t="s">
        <v>32</v>
      </c>
      <c r="F190" s="37">
        <v>27000</v>
      </c>
      <c r="G190" s="36">
        <v>0.358</v>
      </c>
      <c r="H190" s="18"/>
      <c r="I190" s="19">
        <v>0</v>
      </c>
      <c r="J190" s="20">
        <f t="shared" si="2"/>
        <v>0</v>
      </c>
      <c r="K190" s="26"/>
      <c r="L190" s="27"/>
      <c r="M190" s="26"/>
      <c r="N190" s="26"/>
    </row>
    <row r="191" spans="1:14" s="22" customFormat="1" ht="18">
      <c r="A191" s="34" t="s">
        <v>28</v>
      </c>
      <c r="B191" s="34" t="s">
        <v>547</v>
      </c>
      <c r="C191" s="34" t="s">
        <v>548</v>
      </c>
      <c r="D191" s="35" t="s">
        <v>549</v>
      </c>
      <c r="E191" s="34" t="s">
        <v>32</v>
      </c>
      <c r="F191" s="37">
        <v>21000</v>
      </c>
      <c r="G191" s="36">
        <v>0.841</v>
      </c>
      <c r="H191" s="18"/>
      <c r="I191" s="19">
        <v>0</v>
      </c>
      <c r="J191" s="20">
        <f t="shared" si="2"/>
        <v>0</v>
      </c>
      <c r="K191" s="26"/>
      <c r="L191" s="27"/>
      <c r="M191" s="26"/>
      <c r="N191" s="26"/>
    </row>
    <row r="192" spans="1:14" s="22" customFormat="1" ht="14.25">
      <c r="A192" s="38" t="s">
        <v>21</v>
      </c>
      <c r="B192" s="39"/>
      <c r="C192" s="39"/>
      <c r="D192" s="40"/>
      <c r="E192" s="41"/>
      <c r="F192" s="42"/>
      <c r="G192" s="42"/>
      <c r="H192" s="43"/>
      <c r="I192" s="44">
        <f>SUM(J19:J191)</f>
        <v>0</v>
      </c>
      <c r="J192" s="45">
        <f t="shared" si="2"/>
        <v>0</v>
      </c>
      <c r="K192" s="26"/>
      <c r="L192" s="27"/>
      <c r="M192" s="26"/>
      <c r="N192" s="26"/>
    </row>
    <row r="194" spans="1:14" s="22" customFormat="1" ht="79.5" customHeight="1">
      <c r="A194" s="46" t="s">
        <v>550</v>
      </c>
      <c r="B194" s="39"/>
      <c r="C194" s="39"/>
      <c r="D194" s="40"/>
      <c r="E194" s="41"/>
      <c r="F194" s="42"/>
      <c r="G194" s="46" t="s">
        <v>551</v>
      </c>
      <c r="H194" s="43"/>
      <c r="I194" s="47">
        <v>0</v>
      </c>
      <c r="J194" s="45">
        <f t="shared" si="2"/>
        <v>0</v>
      </c>
      <c r="K194" s="26"/>
      <c r="L194" s="27"/>
      <c r="M194" s="26"/>
      <c r="N194" s="26"/>
    </row>
  </sheetData>
  <sheetProtection/>
  <mergeCells count="32">
    <mergeCell ref="F10:J10"/>
    <mergeCell ref="G11:J11"/>
    <mergeCell ref="H7:J7"/>
    <mergeCell ref="A8:G8"/>
    <mergeCell ref="H8:J8"/>
    <mergeCell ref="A11:D11"/>
    <mergeCell ref="E11:F11"/>
    <mergeCell ref="A5:F5"/>
    <mergeCell ref="G5:J5"/>
    <mergeCell ref="A6:F6"/>
    <mergeCell ref="G6:J6"/>
    <mergeCell ref="A10:E10"/>
    <mergeCell ref="G13:J13"/>
    <mergeCell ref="A14:F14"/>
    <mergeCell ref="G14:J14"/>
    <mergeCell ref="A1:J1"/>
    <mergeCell ref="A2:J2"/>
    <mergeCell ref="A3:J3"/>
    <mergeCell ref="A4:J4"/>
    <mergeCell ref="A9:E9"/>
    <mergeCell ref="F9:J9"/>
    <mergeCell ref="A7:G7"/>
    <mergeCell ref="A192:H192"/>
    <mergeCell ref="I192:J192"/>
    <mergeCell ref="A194:F194"/>
    <mergeCell ref="G194:J194"/>
    <mergeCell ref="A12:D12"/>
    <mergeCell ref="E12:F12"/>
    <mergeCell ref="G12:J12"/>
    <mergeCell ref="A15:J15"/>
    <mergeCell ref="A16:J16"/>
    <mergeCell ref="A13:F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User</cp:lastModifiedBy>
  <cp:lastPrinted>2016-11-30T18:28:03Z</cp:lastPrinted>
  <dcterms:created xsi:type="dcterms:W3CDTF">2012-11-22T09:25:45Z</dcterms:created>
  <dcterms:modified xsi:type="dcterms:W3CDTF">2017-02-14T19:57:39Z</dcterms:modified>
  <cp:category/>
  <cp:version/>
  <cp:contentType/>
  <cp:contentStatus/>
</cp:coreProperties>
</file>