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<sst xmlns="http://schemas.openxmlformats.org/spreadsheetml/2006/main" count="345" uniqueCount="222">
  <si>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</si>
  <si>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</si>
  <si>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</si>
  <si>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</si>
  <si>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</si>
  <si>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</si>
  <si>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</si>
  <si>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</si>
  <si>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</si>
  <si>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</si>
  <si>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</si>
  <si>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</si>
  <si>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</si>
  <si>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</si>
  <si>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</si>
  <si>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</si>
  <si>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</si>
  <si>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</si>
  <si>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</si>
  <si>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</si>
  <si>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</si>
  <si>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</si>
  <si>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</si>
  <si>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</si>
  <si>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</si>
  <si>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</si>
  <si>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</si>
  <si>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</si>
  <si>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0026/2018   -   PREGÃO Nº 0007/2018</t>
  </si>
  <si>
    <t>MENOR PREÇO POR ITEM</t>
  </si>
  <si>
    <t>O OBJETO DA PRESENTE LICITAÇÃO É A SELEÇÃO DA PROPOSTA MAIS VANTAJOSA PARA A ADMINISTRAÇÃO PÚBLICA, OBJETIVANDO O REGISTRO DE PREÇOS PARA AQUISIÇÃO DE MEDICAMENTOS, REFERENTE A PROCESSOS JUDICIAIS, VISANDO ATENDER AS NECESSIDADES DA SECRETARIA MUNICIPAL DE SAÚDE CONFORME ESPECIFICAÇÕES E EXIGÊNCIAS DESCRITAS NO TERMO DE REFERÊNCIA - ANEXO IV DO EDITAL.</t>
  </si>
  <si>
    <t>0001</t>
  </si>
  <si>
    <t>1</t>
  </si>
  <si>
    <t>20857</t>
  </si>
  <si>
    <t>ACEBROFILINA  10MG/ML XAROPE ADULTO FRASCO 120ML</t>
  </si>
  <si>
    <t>UN</t>
  </si>
  <si>
    <t>2</t>
  </si>
  <si>
    <t>31549</t>
  </si>
  <si>
    <t>ACETILCISTEINA 600 MG C/ 16 ENV.</t>
  </si>
  <si>
    <t>3</t>
  </si>
  <si>
    <t>33040</t>
  </si>
  <si>
    <t>ACITRETINA 10 MG - CAIXA COM 100 CP</t>
  </si>
  <si>
    <t>4</t>
  </si>
  <si>
    <t>33041</t>
  </si>
  <si>
    <t>ACTIVELLE OU SUPRELLE 0,5 + 1 MG - CAIXA COM 28 COMPRIMIDOS</t>
  </si>
  <si>
    <t>5</t>
  </si>
  <si>
    <t>32993</t>
  </si>
  <si>
    <t>ALPRAZOLAM 1 MG - CX COM 30 CP</t>
  </si>
  <si>
    <t>6</t>
  </si>
  <si>
    <t>33045</t>
  </si>
  <si>
    <t>ARIPIPRAZOL15 MG - CAIXA COM 30 CÁPSULAS, COMPRIMIDOS OU DRÁGEAS</t>
  </si>
  <si>
    <t>7</t>
  </si>
  <si>
    <t>31792</t>
  </si>
  <si>
    <t>ARTROLIVE 500/400 MG C/ 90 CAPS</t>
  </si>
  <si>
    <t>8</t>
  </si>
  <si>
    <t>16277</t>
  </si>
  <si>
    <t>ATACAND COMB 16+5 MG 30 COMP</t>
  </si>
  <si>
    <t>9</t>
  </si>
  <si>
    <t>33046</t>
  </si>
  <si>
    <t>ATORVASTATINA 20 MG - CAIXA COM 30 CÁPSULAS OU COMPRIMIDOS</t>
  </si>
  <si>
    <t>10</t>
  </si>
  <si>
    <t>30406</t>
  </si>
  <si>
    <t>BACLOFENO 10 MG - CAIXA COM 20 COMPRIMIDOS</t>
  </si>
  <si>
    <t>11</t>
  </si>
  <si>
    <t>21438</t>
  </si>
  <si>
    <t>BIMATOPROSTA 0,03% (0,3MG/ML) COLÍRIO 05ML</t>
  </si>
  <si>
    <t>12</t>
  </si>
  <si>
    <t>32987</t>
  </si>
  <si>
    <t>BISOPROLOL 5 MG (REF CONCOR) C/ 30 CP</t>
  </si>
  <si>
    <t>13</t>
  </si>
  <si>
    <t>32986</t>
  </si>
  <si>
    <t>BROMETO DE TIOTRÓPIO 2,5 MCG - FR C/ 60 DOSES + INALADOR</t>
  </si>
  <si>
    <t>14</t>
  </si>
  <si>
    <t>32988</t>
  </si>
  <si>
    <t>BUSPIRONA 5 MG - CX COM 20 CP</t>
  </si>
  <si>
    <t>15</t>
  </si>
  <si>
    <t>30425</t>
  </si>
  <si>
    <t>CITALOPRAM 20 MG - CAIXA COM 30 CP</t>
  </si>
  <si>
    <t>16</t>
  </si>
  <si>
    <t>22933</t>
  </si>
  <si>
    <t>CLORIDRATO DE FLUOXETINA 20MG/ML. FRASCO COM  20ML</t>
  </si>
  <si>
    <t>17</t>
  </si>
  <si>
    <t>33003</t>
  </si>
  <si>
    <t>CLORIDRATO DE OXIBUTININA 5 MG - CAIXA COM 60 CP</t>
  </si>
  <si>
    <t>18</t>
  </si>
  <si>
    <t>21477</t>
  </si>
  <si>
    <t>CLORIDRATO DE PILOCARPINA 1% GOTAS 10 ML</t>
  </si>
  <si>
    <t>19</t>
  </si>
  <si>
    <t>33007</t>
  </si>
  <si>
    <t>CLORIDRATO DE TIZANIDINA 2 MG - CAIXA COM 30 COMPRIMIDOS</t>
  </si>
  <si>
    <t>20</t>
  </si>
  <si>
    <t>32132</t>
  </si>
  <si>
    <t>CLORTALIDONA 12,5 MG C/ 30 CP</t>
  </si>
  <si>
    <t>21</t>
  </si>
  <si>
    <t>32949</t>
  </si>
  <si>
    <t>DEFLAZACORTE 30 MG - CAIXA COM 10 CP</t>
  </si>
  <si>
    <t>22</t>
  </si>
  <si>
    <t>32963</t>
  </si>
  <si>
    <t>DIGEPLUS CPS C/ 30 CP</t>
  </si>
  <si>
    <t>23</t>
  </si>
  <si>
    <t>30408</t>
  </si>
  <si>
    <t>DIVALPROATO DE SÓDIO 250 MG - CAIXA COM 30 COMPRIMIDOS</t>
  </si>
  <si>
    <t>24</t>
  </si>
  <si>
    <t>32990</t>
  </si>
  <si>
    <t>ESCITALOPRAM 10 MG - CX COM 30 CP</t>
  </si>
  <si>
    <t>25</t>
  </si>
  <si>
    <t>32991</t>
  </si>
  <si>
    <t>ESOMEPRAZOL 40 MG - CX COM 28 CP</t>
  </si>
  <si>
    <t>26</t>
  </si>
  <si>
    <t>30905</t>
  </si>
  <si>
    <t>FENOFIBRATO 200 MG - CAIXA COM 30 CO</t>
  </si>
  <si>
    <t>27</t>
  </si>
  <si>
    <t>21424</t>
  </si>
  <si>
    <t>FIBRINOLISINA + DESOXIRRIBONUCLEOSE + CLORANFENICOL POMADA 30G</t>
  </si>
  <si>
    <t>28</t>
  </si>
  <si>
    <t>32950</t>
  </si>
  <si>
    <t>FIXARE (CÁLCIO CITRATO MALATO + D3 + K2 + MAGNÉSIO)  - CX COM 60 CP</t>
  </si>
  <si>
    <t>29</t>
  </si>
  <si>
    <t>33005</t>
  </si>
  <si>
    <t>GLICOPIRRÔNICO (SEEBRI 50 MCG) - EMBALAGEM COM 30 CÁPSULAS COM PÓ PARA INALAÇÃO + INALADOR</t>
  </si>
  <si>
    <t>30</t>
  </si>
  <si>
    <t>33008</t>
  </si>
  <si>
    <t>GLICOSAMINA 1500 MG - CAIXA COM 30 ENVELOPES PARA PREPARO DE SOLUÇÃO ORAL</t>
  </si>
  <si>
    <t>31</t>
  </si>
  <si>
    <t>21460</t>
  </si>
  <si>
    <t>HEMIFURAMATO DE QUETIAPINA 100MG CAIXA C/30 CPR</t>
  </si>
  <si>
    <t>32</t>
  </si>
  <si>
    <t>32994</t>
  </si>
  <si>
    <t>INSULINA ASPART 100 UI/ML - REFIL 3 ML + SISTEMA DE APLICAÇÃO (CANETA)</t>
  </si>
  <si>
    <t>33</t>
  </si>
  <si>
    <t>32995</t>
  </si>
  <si>
    <t>INSULINA DETEMIR FLEXPEN 100 UI/ML - REFIL 3 ML + SISTEMA DE APLICAÇÃO (CANETA)</t>
  </si>
  <si>
    <t>34</t>
  </si>
  <si>
    <t>32996</t>
  </si>
  <si>
    <t>INSULINA GLARGINA 100 UI/ML - REFIL 3 ML + SISTEMA DE APLICAÇÃO (CANETA)</t>
  </si>
  <si>
    <t>35</t>
  </si>
  <si>
    <t>32997</t>
  </si>
  <si>
    <t>INSULINA GLULISINA 100 UI/ML - REFIL 3 ML + SISTEMA APLICAÇÃO (CANETA)</t>
  </si>
  <si>
    <t>36</t>
  </si>
  <si>
    <t>30411</t>
  </si>
  <si>
    <t>INSULINA HUMALOG KWIKPEN MIX 25 100 UI/ML - FRASCO COM 3 ML + SISTEMA DE APLICAÇÃO (CANETA)</t>
  </si>
  <si>
    <t>37</t>
  </si>
  <si>
    <t>30412</t>
  </si>
  <si>
    <t>INSULINA LISPRO 100 UI/ML - REFIL DE 3 ML MAIS SISTEMA DE APLICAÇÃO (CANETA)</t>
  </si>
  <si>
    <t>38</t>
  </si>
  <si>
    <t>28245</t>
  </si>
  <si>
    <t>KOLLAGENASE C/CLORANF 10 MG+0,6UI POM BG 30G</t>
  </si>
  <si>
    <t>39</t>
  </si>
  <si>
    <t>30415</t>
  </si>
  <si>
    <t>MALEATO DE ENALAPRIL + HIDROCLOROTIAZIDA (10/25 MG) CAIXA COM 30 COMPRIMIDOS</t>
  </si>
  <si>
    <t>40</t>
  </si>
  <si>
    <t>33000</t>
  </si>
  <si>
    <t>METADONA 5 MG - CAIXA COM 20 CP</t>
  </si>
  <si>
    <t>41</t>
  </si>
  <si>
    <t>32999</t>
  </si>
  <si>
    <t>METOTREXATO 25 MG/ML - AMPOLA 2 ML</t>
  </si>
  <si>
    <t>42</t>
  </si>
  <si>
    <t>32951</t>
  </si>
  <si>
    <t>MOTILEX 3G/SACHÊ - CAIXA COM 30 SACHÊS</t>
  </si>
  <si>
    <t>43</t>
  </si>
  <si>
    <t>32119</t>
  </si>
  <si>
    <t>MUVINLAX C/20 SACHÊ.</t>
  </si>
  <si>
    <t>44</t>
  </si>
  <si>
    <t>30430</t>
  </si>
  <si>
    <t>NALTREXINA 50 MG - CAIXA COM 30 CP</t>
  </si>
  <si>
    <t>45</t>
  </si>
  <si>
    <t>33001</t>
  </si>
  <si>
    <t>NAPRIX A 10/5 MG - CX COM 30 CP</t>
  </si>
  <si>
    <t>46</t>
  </si>
  <si>
    <t>30416</t>
  </si>
  <si>
    <t>NITRENDIPINO 10 MG - CAIXA COM 30 COMPRIMIDOS</t>
  </si>
  <si>
    <t>47</t>
  </si>
  <si>
    <t>32952</t>
  </si>
  <si>
    <t>OHDE 7000 UI - CX C/ 8 CP</t>
  </si>
  <si>
    <t>48</t>
  </si>
  <si>
    <t>30433</t>
  </si>
  <si>
    <t>OLANZAPINA 5 MG - CAIXA COM 30 CP</t>
  </si>
  <si>
    <t>49</t>
  </si>
  <si>
    <t>30417</t>
  </si>
  <si>
    <t>OMEPRAZOL 40 MG -  CAIXA COM 56 CÁPSULAS OU COMPRIMIDOS</t>
  </si>
  <si>
    <t>50</t>
  </si>
  <si>
    <t>18227</t>
  </si>
  <si>
    <t>RIFAMICINA 10MG SOL SPRAY FR 20ML</t>
  </si>
  <si>
    <t>51</t>
  </si>
  <si>
    <t>33004</t>
  </si>
  <si>
    <t>RISPERIDONA 1 MG/ML - SOLUÇÃO ORAL - FRASCO 30 ML</t>
  </si>
  <si>
    <t>52</t>
  </si>
  <si>
    <t>33006</t>
  </si>
  <si>
    <t>SERETIDE DISKUS 50/250 MCG - FRASCO COM 60 DOSES PARA INALAÇÃO</t>
  </si>
  <si>
    <t>53</t>
  </si>
  <si>
    <t>30421</t>
  </si>
  <si>
    <t>TARTARATO DE BRIMONIDINA 0,2% - FRASCO COM 10 ML</t>
  </si>
  <si>
    <t>54</t>
  </si>
  <si>
    <t>32998</t>
  </si>
  <si>
    <t>TIORIDAZINA 200 MG (MELLERIL 200) CX COM 20 CP</t>
  </si>
  <si>
    <t>55</t>
  </si>
  <si>
    <t>30422</t>
  </si>
  <si>
    <t>TIRAS ACCU CHEK ACTIVE - CAIXA COM 50 UNIDADES</t>
  </si>
  <si>
    <t>56</t>
  </si>
  <si>
    <t>30423</t>
  </si>
  <si>
    <t>TORVAL CR 500 MG - CAIXA COM 30 COMPRIMIDOS COMPRIMIDOS</t>
  </si>
  <si>
    <t>57</t>
  </si>
  <si>
    <t>21436</t>
  </si>
  <si>
    <t>VALSARTANA (160MG) + BESSILATO DE ANLODIPINO (5MG) CAIXA C/28 CPR</t>
  </si>
  <si>
    <t>58</t>
  </si>
  <si>
    <t>32989</t>
  </si>
  <si>
    <t>VENLAFAXINA XR 150 MG - CX C/ 30 CP</t>
  </si>
  <si>
    <t>59</t>
  </si>
  <si>
    <t>30432</t>
  </si>
  <si>
    <t>VENVANSE 30 MG - CAIXA COM 28 CP</t>
  </si>
  <si>
    <t>60</t>
  </si>
  <si>
    <t>32663</t>
  </si>
  <si>
    <t>VENVANSE 50 MG - CX C/ 28</t>
  </si>
  <si>
    <t>61</t>
  </si>
  <si>
    <t>32118</t>
  </si>
  <si>
    <t>XARELTO 20 MG C/28 COMP.</t>
  </si>
  <si>
    <t>62</t>
  </si>
  <si>
    <t>16761</t>
  </si>
  <si>
    <t>ZELMAC 6MG CX 30 COMP</t>
  </si>
  <si>
    <t>Declaro que examinei, conheço e me submeto a todas as condições contidas no Edital da presente Licitação modalidade PREGÃO PRESENCIAL Nº 0007/2018,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</si>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</sst>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86"/>
  <sheetViews>
    <sheetView tabSelected="1" zoomScalePageLayoutView="0" workbookViewId="0" topLeftCell="A1">
      <selection activeCell="A18" sqref="A18:D18"/>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54.75"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8">
      <c r="A21" s="33" t="s">
        <v>31</v>
      </c>
      <c r="B21" s="33" t="s">
        <v>32</v>
      </c>
      <c r="C21" s="33" t="s">
        <v>33</v>
      </c>
      <c r="D21" s="34" t="s">
        <v>34</v>
      </c>
      <c r="E21" s="33" t="s">
        <v>35</v>
      </c>
      <c r="F21" s="37">
        <v>30</v>
      </c>
      <c r="G21" s="36">
        <v>11.61</v>
      </c>
      <c r="H21" s="18"/>
      <c r="I21" s="35">
        <v>0</v>
      </c>
      <c r="J21" s="19">
        <f>SUM(F21*I21)</f>
        <v>0</v>
      </c>
      <c r="K21" s="20"/>
      <c r="L21" s="20"/>
      <c r="M21" s="20"/>
      <c r="N21" s="20"/>
      <c r="O21" s="20"/>
    </row>
    <row r="22" spans="1:15" s="21" customFormat="1" ht="14.25">
      <c r="A22" s="33" t="s">
        <v>31</v>
      </c>
      <c r="B22" s="33" t="s">
        <v>36</v>
      </c>
      <c r="C22" s="33" t="s">
        <v>37</v>
      </c>
      <c r="D22" s="34" t="s">
        <v>38</v>
      </c>
      <c r="E22" s="33" t="s">
        <v>35</v>
      </c>
      <c r="F22" s="37">
        <v>30</v>
      </c>
      <c r="G22" s="36">
        <v>35.01</v>
      </c>
      <c r="H22" s="18"/>
      <c r="I22" s="35">
        <v>0</v>
      </c>
      <c r="J22" s="19">
        <f aca="true" t="shared" si="0" ref="J22:J85">SUM(F22*I22)</f>
        <v>0</v>
      </c>
      <c r="K22" s="22"/>
      <c r="L22" s="22"/>
      <c r="M22" s="22"/>
      <c r="N22" s="22"/>
      <c r="O22" s="22"/>
    </row>
    <row r="23" spans="1:15" s="21" customFormat="1" ht="14.25">
      <c r="A23" s="33" t="s">
        <v>31</v>
      </c>
      <c r="B23" s="33" t="s">
        <v>39</v>
      </c>
      <c r="C23" s="33" t="s">
        <v>40</v>
      </c>
      <c r="D23" s="34" t="s">
        <v>41</v>
      </c>
      <c r="E23" s="33" t="s">
        <v>35</v>
      </c>
      <c r="F23" s="37">
        <v>20</v>
      </c>
      <c r="G23" s="36">
        <v>446.13</v>
      </c>
      <c r="H23" s="18"/>
      <c r="I23" s="35">
        <v>0</v>
      </c>
      <c r="J23" s="19">
        <f t="shared" si="0"/>
        <v>0</v>
      </c>
      <c r="K23" s="20"/>
      <c r="L23" s="20"/>
      <c r="M23" s="20"/>
      <c r="N23" s="20"/>
      <c r="O23" s="20"/>
    </row>
    <row r="24" spans="1:15" s="21" customFormat="1" ht="18">
      <c r="A24" s="33" t="s">
        <v>31</v>
      </c>
      <c r="B24" s="33" t="s">
        <v>42</v>
      </c>
      <c r="C24" s="33" t="s">
        <v>43</v>
      </c>
      <c r="D24" s="34" t="s">
        <v>44</v>
      </c>
      <c r="E24" s="33" t="s">
        <v>35</v>
      </c>
      <c r="F24" s="37">
        <v>15</v>
      </c>
      <c r="G24" s="36">
        <v>35.08</v>
      </c>
      <c r="H24" s="18"/>
      <c r="I24" s="35">
        <v>0</v>
      </c>
      <c r="J24" s="19">
        <f t="shared" si="0"/>
        <v>0</v>
      </c>
      <c r="K24" s="22"/>
      <c r="L24" s="22"/>
      <c r="M24" s="22"/>
      <c r="N24" s="22"/>
      <c r="O24" s="22"/>
    </row>
    <row r="25" spans="1:15" s="21" customFormat="1" ht="14.25">
      <c r="A25" s="33" t="s">
        <v>31</v>
      </c>
      <c r="B25" s="33" t="s">
        <v>45</v>
      </c>
      <c r="C25" s="33" t="s">
        <v>46</v>
      </c>
      <c r="D25" s="34" t="s">
        <v>47</v>
      </c>
      <c r="E25" s="33" t="s">
        <v>35</v>
      </c>
      <c r="F25" s="37">
        <v>20</v>
      </c>
      <c r="G25" s="36">
        <v>58.56</v>
      </c>
      <c r="H25" s="18"/>
      <c r="I25" s="35">
        <v>0</v>
      </c>
      <c r="J25" s="19">
        <f t="shared" si="0"/>
        <v>0</v>
      </c>
      <c r="K25" s="20"/>
      <c r="L25" s="20"/>
      <c r="M25" s="20"/>
      <c r="N25" s="20"/>
      <c r="O25" s="20"/>
    </row>
    <row r="26" spans="1:15" s="21" customFormat="1" ht="18">
      <c r="A26" s="33" t="s">
        <v>31</v>
      </c>
      <c r="B26" s="33" t="s">
        <v>48</v>
      </c>
      <c r="C26" s="33" t="s">
        <v>49</v>
      </c>
      <c r="D26" s="34" t="s">
        <v>50</v>
      </c>
      <c r="E26" s="33" t="s">
        <v>35</v>
      </c>
      <c r="F26" s="37">
        <v>25</v>
      </c>
      <c r="G26" s="36">
        <v>465.17</v>
      </c>
      <c r="H26" s="18"/>
      <c r="I26" s="35">
        <v>0</v>
      </c>
      <c r="J26" s="19">
        <f t="shared" si="0"/>
        <v>0</v>
      </c>
      <c r="K26" s="20"/>
      <c r="L26" s="20"/>
      <c r="M26" s="20"/>
      <c r="N26" s="20"/>
      <c r="O26" s="23"/>
    </row>
    <row r="27" spans="1:15" s="21" customFormat="1" ht="14.25">
      <c r="A27" s="33" t="s">
        <v>31</v>
      </c>
      <c r="B27" s="33" t="s">
        <v>51</v>
      </c>
      <c r="C27" s="33" t="s">
        <v>52</v>
      </c>
      <c r="D27" s="34" t="s">
        <v>53</v>
      </c>
      <c r="E27" s="33" t="s">
        <v>35</v>
      </c>
      <c r="F27" s="37">
        <v>15</v>
      </c>
      <c r="G27" s="36">
        <v>156.39</v>
      </c>
      <c r="H27" s="18"/>
      <c r="I27" s="35">
        <v>0</v>
      </c>
      <c r="J27" s="19">
        <f t="shared" si="0"/>
        <v>0</v>
      </c>
      <c r="K27" s="24"/>
      <c r="L27" s="22"/>
      <c r="M27" s="24"/>
      <c r="N27" s="24"/>
      <c r="O27" s="24"/>
    </row>
    <row r="28" spans="1:14" s="21" customFormat="1" ht="14.25">
      <c r="A28" s="33" t="s">
        <v>31</v>
      </c>
      <c r="B28" s="33" t="s">
        <v>54</v>
      </c>
      <c r="C28" s="33" t="s">
        <v>55</v>
      </c>
      <c r="D28" s="34" t="s">
        <v>56</v>
      </c>
      <c r="E28" s="33" t="s">
        <v>35</v>
      </c>
      <c r="F28" s="37">
        <v>30</v>
      </c>
      <c r="G28" s="36">
        <v>94.49</v>
      </c>
      <c r="H28" s="18"/>
      <c r="I28" s="35">
        <v>0</v>
      </c>
      <c r="J28" s="19">
        <f t="shared" si="0"/>
        <v>0</v>
      </c>
      <c r="K28" s="25"/>
      <c r="L28" s="26"/>
      <c r="M28" s="25"/>
      <c r="N28" s="25"/>
    </row>
    <row r="29" spans="1:14" s="21" customFormat="1" ht="18">
      <c r="A29" s="33" t="s">
        <v>31</v>
      </c>
      <c r="B29" s="33" t="s">
        <v>57</v>
      </c>
      <c r="C29" s="33" t="s">
        <v>58</v>
      </c>
      <c r="D29" s="34" t="s">
        <v>59</v>
      </c>
      <c r="E29" s="33" t="s">
        <v>35</v>
      </c>
      <c r="F29" s="37">
        <v>15</v>
      </c>
      <c r="G29" s="36">
        <v>105.49</v>
      </c>
      <c r="H29" s="18"/>
      <c r="I29" s="35">
        <v>0</v>
      </c>
      <c r="J29" s="19">
        <f t="shared" si="0"/>
        <v>0</v>
      </c>
      <c r="K29" s="25"/>
      <c r="L29" s="26"/>
      <c r="M29" s="25"/>
      <c r="N29" s="25"/>
    </row>
    <row r="30" spans="1:14" s="21" customFormat="1" ht="18">
      <c r="A30" s="33" t="s">
        <v>31</v>
      </c>
      <c r="B30" s="33" t="s">
        <v>60</v>
      </c>
      <c r="C30" s="33" t="s">
        <v>61</v>
      </c>
      <c r="D30" s="34" t="s">
        <v>62</v>
      </c>
      <c r="E30" s="33" t="s">
        <v>35</v>
      </c>
      <c r="F30" s="37">
        <v>1000</v>
      </c>
      <c r="G30" s="36">
        <v>11.75</v>
      </c>
      <c r="H30" s="18"/>
      <c r="I30" s="35">
        <v>0</v>
      </c>
      <c r="J30" s="19">
        <f t="shared" si="0"/>
        <v>0</v>
      </c>
      <c r="K30" s="25"/>
      <c r="L30" s="26"/>
      <c r="M30" s="25"/>
      <c r="N30" s="25"/>
    </row>
    <row r="31" spans="1:14" s="21" customFormat="1" ht="18">
      <c r="A31" s="33" t="s">
        <v>31</v>
      </c>
      <c r="B31" s="33" t="s">
        <v>63</v>
      </c>
      <c r="C31" s="33" t="s">
        <v>64</v>
      </c>
      <c r="D31" s="34" t="s">
        <v>65</v>
      </c>
      <c r="E31" s="33" t="s">
        <v>35</v>
      </c>
      <c r="F31" s="37">
        <v>30</v>
      </c>
      <c r="G31" s="36">
        <v>101.84</v>
      </c>
      <c r="H31" s="18"/>
      <c r="I31" s="35">
        <v>0</v>
      </c>
      <c r="J31" s="19">
        <f t="shared" si="0"/>
        <v>0</v>
      </c>
      <c r="K31" s="25"/>
      <c r="L31" s="26"/>
      <c r="M31" s="25"/>
      <c r="N31" s="25"/>
    </row>
    <row r="32" spans="1:14" s="21" customFormat="1" ht="14.25">
      <c r="A32" s="33" t="s">
        <v>31</v>
      </c>
      <c r="B32" s="33" t="s">
        <v>66</v>
      </c>
      <c r="C32" s="33" t="s">
        <v>67</v>
      </c>
      <c r="D32" s="34" t="s">
        <v>68</v>
      </c>
      <c r="E32" s="33" t="s">
        <v>35</v>
      </c>
      <c r="F32" s="37">
        <v>15</v>
      </c>
      <c r="G32" s="36">
        <v>56.19</v>
      </c>
      <c r="H32" s="18"/>
      <c r="I32" s="35">
        <v>0</v>
      </c>
      <c r="J32" s="19">
        <f t="shared" si="0"/>
        <v>0</v>
      </c>
      <c r="K32" s="25"/>
      <c r="L32" s="26"/>
      <c r="M32" s="25"/>
      <c r="N32" s="25"/>
    </row>
    <row r="33" spans="1:14" s="21" customFormat="1" ht="18">
      <c r="A33" s="33" t="s">
        <v>31</v>
      </c>
      <c r="B33" s="33" t="s">
        <v>69</v>
      </c>
      <c r="C33" s="33" t="s">
        <v>70</v>
      </c>
      <c r="D33" s="34" t="s">
        <v>71</v>
      </c>
      <c r="E33" s="33" t="s">
        <v>35</v>
      </c>
      <c r="F33" s="37">
        <v>12</v>
      </c>
      <c r="G33" s="36">
        <v>285.4</v>
      </c>
      <c r="H33" s="18"/>
      <c r="I33" s="35">
        <v>0</v>
      </c>
      <c r="J33" s="19">
        <f t="shared" si="0"/>
        <v>0</v>
      </c>
      <c r="K33" s="25"/>
      <c r="L33" s="26"/>
      <c r="M33" s="25"/>
      <c r="N33" s="25"/>
    </row>
    <row r="34" spans="1:14" s="21" customFormat="1" ht="14.25">
      <c r="A34" s="33" t="s">
        <v>31</v>
      </c>
      <c r="B34" s="33" t="s">
        <v>72</v>
      </c>
      <c r="C34" s="33" t="s">
        <v>73</v>
      </c>
      <c r="D34" s="34" t="s">
        <v>74</v>
      </c>
      <c r="E34" s="33" t="s">
        <v>35</v>
      </c>
      <c r="F34" s="37">
        <v>40</v>
      </c>
      <c r="G34" s="36">
        <v>20.4</v>
      </c>
      <c r="H34" s="18"/>
      <c r="I34" s="35">
        <v>0</v>
      </c>
      <c r="J34" s="19">
        <f t="shared" si="0"/>
        <v>0</v>
      </c>
      <c r="K34" s="25"/>
      <c r="L34" s="26"/>
      <c r="M34" s="25"/>
      <c r="N34" s="25"/>
    </row>
    <row r="35" spans="1:14" s="21" customFormat="1" ht="14.25">
      <c r="A35" s="33" t="s">
        <v>31</v>
      </c>
      <c r="B35" s="33" t="s">
        <v>75</v>
      </c>
      <c r="C35" s="33" t="s">
        <v>76</v>
      </c>
      <c r="D35" s="34" t="s">
        <v>77</v>
      </c>
      <c r="E35" s="33" t="s">
        <v>35</v>
      </c>
      <c r="F35" s="37">
        <v>45</v>
      </c>
      <c r="G35" s="36">
        <v>20.45</v>
      </c>
      <c r="H35" s="18"/>
      <c r="I35" s="35">
        <v>0</v>
      </c>
      <c r="J35" s="19">
        <f t="shared" si="0"/>
        <v>0</v>
      </c>
      <c r="K35" s="25"/>
      <c r="L35" s="26"/>
      <c r="M35" s="25"/>
      <c r="N35" s="25"/>
    </row>
    <row r="36" spans="1:14" s="21" customFormat="1" ht="18">
      <c r="A36" s="33" t="s">
        <v>31</v>
      </c>
      <c r="B36" s="33" t="s">
        <v>78</v>
      </c>
      <c r="C36" s="33" t="s">
        <v>79</v>
      </c>
      <c r="D36" s="34" t="s">
        <v>80</v>
      </c>
      <c r="E36" s="33" t="s">
        <v>35</v>
      </c>
      <c r="F36" s="37">
        <v>40</v>
      </c>
      <c r="G36" s="36">
        <v>26.93</v>
      </c>
      <c r="H36" s="18"/>
      <c r="I36" s="35">
        <v>0</v>
      </c>
      <c r="J36" s="19">
        <f t="shared" si="0"/>
        <v>0</v>
      </c>
      <c r="K36" s="25"/>
      <c r="L36" s="26"/>
      <c r="M36" s="25"/>
      <c r="N36" s="25"/>
    </row>
    <row r="37" spans="1:14" s="21" customFormat="1" ht="18">
      <c r="A37" s="33" t="s">
        <v>31</v>
      </c>
      <c r="B37" s="33" t="s">
        <v>81</v>
      </c>
      <c r="C37" s="33" t="s">
        <v>82</v>
      </c>
      <c r="D37" s="34" t="s">
        <v>83</v>
      </c>
      <c r="E37" s="33" t="s">
        <v>35</v>
      </c>
      <c r="F37" s="37">
        <v>200</v>
      </c>
      <c r="G37" s="36">
        <v>42.2</v>
      </c>
      <c r="H37" s="18"/>
      <c r="I37" s="35">
        <v>0</v>
      </c>
      <c r="J37" s="19">
        <f t="shared" si="0"/>
        <v>0</v>
      </c>
      <c r="K37" s="25"/>
      <c r="L37" s="26"/>
      <c r="M37" s="25"/>
      <c r="N37" s="25"/>
    </row>
    <row r="38" spans="1:14" s="21" customFormat="1" ht="14.25">
      <c r="A38" s="33" t="s">
        <v>31</v>
      </c>
      <c r="B38" s="33" t="s">
        <v>84</v>
      </c>
      <c r="C38" s="33" t="s">
        <v>85</v>
      </c>
      <c r="D38" s="34" t="s">
        <v>86</v>
      </c>
      <c r="E38" s="33" t="s">
        <v>35</v>
      </c>
      <c r="F38" s="37">
        <v>15</v>
      </c>
      <c r="G38" s="36">
        <v>16.69</v>
      </c>
      <c r="H38" s="18"/>
      <c r="I38" s="35">
        <v>0</v>
      </c>
      <c r="J38" s="19">
        <f t="shared" si="0"/>
        <v>0</v>
      </c>
      <c r="K38" s="25"/>
      <c r="L38" s="26"/>
      <c r="M38" s="25"/>
      <c r="N38" s="25"/>
    </row>
    <row r="39" spans="1:14" s="21" customFormat="1" ht="18">
      <c r="A39" s="33" t="s">
        <v>31</v>
      </c>
      <c r="B39" s="33" t="s">
        <v>87</v>
      </c>
      <c r="C39" s="33" t="s">
        <v>88</v>
      </c>
      <c r="D39" s="34" t="s">
        <v>89</v>
      </c>
      <c r="E39" s="33" t="s">
        <v>35</v>
      </c>
      <c r="F39" s="37">
        <v>150</v>
      </c>
      <c r="G39" s="36">
        <v>100.48</v>
      </c>
      <c r="H39" s="18"/>
      <c r="I39" s="35">
        <v>0</v>
      </c>
      <c r="J39" s="19">
        <f t="shared" si="0"/>
        <v>0</v>
      </c>
      <c r="K39" s="25"/>
      <c r="L39" s="26"/>
      <c r="M39" s="25"/>
      <c r="N39" s="25"/>
    </row>
    <row r="40" spans="1:14" s="21" customFormat="1" ht="14.25">
      <c r="A40" s="33" t="s">
        <v>31</v>
      </c>
      <c r="B40" s="33" t="s">
        <v>90</v>
      </c>
      <c r="C40" s="33" t="s">
        <v>91</v>
      </c>
      <c r="D40" s="34" t="s">
        <v>92</v>
      </c>
      <c r="E40" s="33" t="s">
        <v>35</v>
      </c>
      <c r="F40" s="37">
        <v>20</v>
      </c>
      <c r="G40" s="36">
        <v>7.43</v>
      </c>
      <c r="H40" s="18"/>
      <c r="I40" s="35">
        <v>0</v>
      </c>
      <c r="J40" s="19">
        <f t="shared" si="0"/>
        <v>0</v>
      </c>
      <c r="K40" s="25"/>
      <c r="L40" s="26"/>
      <c r="M40" s="25"/>
      <c r="N40" s="25"/>
    </row>
    <row r="41" spans="1:14" s="21" customFormat="1" ht="14.25">
      <c r="A41" s="33" t="s">
        <v>31</v>
      </c>
      <c r="B41" s="33" t="s">
        <v>93</v>
      </c>
      <c r="C41" s="33" t="s">
        <v>94</v>
      </c>
      <c r="D41" s="34" t="s">
        <v>95</v>
      </c>
      <c r="E41" s="33" t="s">
        <v>35</v>
      </c>
      <c r="F41" s="37">
        <v>100</v>
      </c>
      <c r="G41" s="36">
        <v>66.74</v>
      </c>
      <c r="H41" s="18"/>
      <c r="I41" s="35">
        <v>0</v>
      </c>
      <c r="J41" s="19">
        <f t="shared" si="0"/>
        <v>0</v>
      </c>
      <c r="K41" s="25"/>
      <c r="L41" s="26"/>
      <c r="M41" s="25"/>
      <c r="N41" s="25"/>
    </row>
    <row r="42" spans="1:14" s="21" customFormat="1" ht="14.25">
      <c r="A42" s="33" t="s">
        <v>31</v>
      </c>
      <c r="B42" s="33" t="s">
        <v>96</v>
      </c>
      <c r="C42" s="33" t="s">
        <v>97</v>
      </c>
      <c r="D42" s="34" t="s">
        <v>98</v>
      </c>
      <c r="E42" s="33" t="s">
        <v>35</v>
      </c>
      <c r="F42" s="37">
        <v>40</v>
      </c>
      <c r="G42" s="36">
        <v>34.76</v>
      </c>
      <c r="H42" s="18"/>
      <c r="I42" s="35">
        <v>0</v>
      </c>
      <c r="J42" s="19">
        <f t="shared" si="0"/>
        <v>0</v>
      </c>
      <c r="K42" s="25"/>
      <c r="L42" s="26"/>
      <c r="M42" s="25"/>
      <c r="N42" s="25"/>
    </row>
    <row r="43" spans="1:14" s="21" customFormat="1" ht="18">
      <c r="A43" s="33" t="s">
        <v>31</v>
      </c>
      <c r="B43" s="33" t="s">
        <v>99</v>
      </c>
      <c r="C43" s="33" t="s">
        <v>100</v>
      </c>
      <c r="D43" s="34" t="s">
        <v>101</v>
      </c>
      <c r="E43" s="33" t="s">
        <v>35</v>
      </c>
      <c r="F43" s="37">
        <v>25</v>
      </c>
      <c r="G43" s="36">
        <v>32.78</v>
      </c>
      <c r="H43" s="18"/>
      <c r="I43" s="35">
        <v>0</v>
      </c>
      <c r="J43" s="19">
        <f t="shared" si="0"/>
        <v>0</v>
      </c>
      <c r="K43" s="25"/>
      <c r="L43" s="26"/>
      <c r="M43" s="25"/>
      <c r="N43" s="25"/>
    </row>
    <row r="44" spans="1:14" s="21" customFormat="1" ht="14.25">
      <c r="A44" s="33" t="s">
        <v>31</v>
      </c>
      <c r="B44" s="33" t="s">
        <v>102</v>
      </c>
      <c r="C44" s="33" t="s">
        <v>103</v>
      </c>
      <c r="D44" s="34" t="s">
        <v>104</v>
      </c>
      <c r="E44" s="33" t="s">
        <v>35</v>
      </c>
      <c r="F44" s="37">
        <v>20</v>
      </c>
      <c r="G44" s="36">
        <v>29.99</v>
      </c>
      <c r="H44" s="18"/>
      <c r="I44" s="35">
        <v>0</v>
      </c>
      <c r="J44" s="19">
        <f t="shared" si="0"/>
        <v>0</v>
      </c>
      <c r="K44" s="25"/>
      <c r="L44" s="26"/>
      <c r="M44" s="25"/>
      <c r="N44" s="25"/>
    </row>
    <row r="45" spans="1:14" s="21" customFormat="1" ht="14.25">
      <c r="A45" s="33" t="s">
        <v>31</v>
      </c>
      <c r="B45" s="33" t="s">
        <v>105</v>
      </c>
      <c r="C45" s="33" t="s">
        <v>106</v>
      </c>
      <c r="D45" s="34" t="s">
        <v>107</v>
      </c>
      <c r="E45" s="33" t="s">
        <v>35</v>
      </c>
      <c r="F45" s="37">
        <v>40</v>
      </c>
      <c r="G45" s="36">
        <v>164.11</v>
      </c>
      <c r="H45" s="18"/>
      <c r="I45" s="35">
        <v>0</v>
      </c>
      <c r="J45" s="19">
        <f t="shared" si="0"/>
        <v>0</v>
      </c>
      <c r="K45" s="25"/>
      <c r="L45" s="26"/>
      <c r="M45" s="25"/>
      <c r="N45" s="25"/>
    </row>
    <row r="46" spans="1:14" s="21" customFormat="1" ht="14.25">
      <c r="A46" s="33" t="s">
        <v>31</v>
      </c>
      <c r="B46" s="33" t="s">
        <v>108</v>
      </c>
      <c r="C46" s="33" t="s">
        <v>109</v>
      </c>
      <c r="D46" s="34" t="s">
        <v>110</v>
      </c>
      <c r="E46" s="33" t="s">
        <v>35</v>
      </c>
      <c r="F46" s="37">
        <v>12</v>
      </c>
      <c r="G46" s="36">
        <v>50.11</v>
      </c>
      <c r="H46" s="18"/>
      <c r="I46" s="35">
        <v>0</v>
      </c>
      <c r="J46" s="19">
        <f t="shared" si="0"/>
        <v>0</v>
      </c>
      <c r="K46" s="25"/>
      <c r="L46" s="26"/>
      <c r="M46" s="25"/>
      <c r="N46" s="25"/>
    </row>
    <row r="47" spans="1:14" s="21" customFormat="1" ht="18">
      <c r="A47" s="33" t="s">
        <v>31</v>
      </c>
      <c r="B47" s="33" t="s">
        <v>111</v>
      </c>
      <c r="C47" s="33" t="s">
        <v>112</v>
      </c>
      <c r="D47" s="34" t="s">
        <v>113</v>
      </c>
      <c r="E47" s="33" t="s">
        <v>35</v>
      </c>
      <c r="F47" s="37">
        <v>30</v>
      </c>
      <c r="G47" s="36">
        <v>51.78</v>
      </c>
      <c r="H47" s="18"/>
      <c r="I47" s="35">
        <v>0</v>
      </c>
      <c r="J47" s="19">
        <f t="shared" si="0"/>
        <v>0</v>
      </c>
      <c r="K47" s="25"/>
      <c r="L47" s="26"/>
      <c r="M47" s="25"/>
      <c r="N47" s="25"/>
    </row>
    <row r="48" spans="1:14" s="21" customFormat="1" ht="18">
      <c r="A48" s="33" t="s">
        <v>31</v>
      </c>
      <c r="B48" s="33" t="s">
        <v>114</v>
      </c>
      <c r="C48" s="33" t="s">
        <v>115</v>
      </c>
      <c r="D48" s="34" t="s">
        <v>116</v>
      </c>
      <c r="E48" s="33" t="s">
        <v>35</v>
      </c>
      <c r="F48" s="37">
        <v>12</v>
      </c>
      <c r="G48" s="36">
        <v>105.6</v>
      </c>
      <c r="H48" s="18"/>
      <c r="I48" s="35">
        <v>0</v>
      </c>
      <c r="J48" s="19">
        <f t="shared" si="0"/>
        <v>0</v>
      </c>
      <c r="K48" s="25"/>
      <c r="L48" s="26"/>
      <c r="M48" s="25"/>
      <c r="N48" s="25"/>
    </row>
    <row r="49" spans="1:14" s="21" customFormat="1" ht="27">
      <c r="A49" s="33" t="s">
        <v>31</v>
      </c>
      <c r="B49" s="33" t="s">
        <v>117</v>
      </c>
      <c r="C49" s="33" t="s">
        <v>118</v>
      </c>
      <c r="D49" s="34" t="s">
        <v>119</v>
      </c>
      <c r="E49" s="33" t="s">
        <v>35</v>
      </c>
      <c r="F49" s="37">
        <v>15</v>
      </c>
      <c r="G49" s="36">
        <v>143.76</v>
      </c>
      <c r="H49" s="18"/>
      <c r="I49" s="35">
        <v>0</v>
      </c>
      <c r="J49" s="19">
        <f t="shared" si="0"/>
        <v>0</v>
      </c>
      <c r="K49" s="25"/>
      <c r="L49" s="26"/>
      <c r="M49" s="25"/>
      <c r="N49" s="25"/>
    </row>
    <row r="50" spans="1:14" s="21" customFormat="1" ht="27">
      <c r="A50" s="33" t="s">
        <v>31</v>
      </c>
      <c r="B50" s="33" t="s">
        <v>120</v>
      </c>
      <c r="C50" s="33" t="s">
        <v>121</v>
      </c>
      <c r="D50" s="34" t="s">
        <v>122</v>
      </c>
      <c r="E50" s="33" t="s">
        <v>35</v>
      </c>
      <c r="F50" s="37">
        <v>12</v>
      </c>
      <c r="G50" s="36">
        <v>90.44</v>
      </c>
      <c r="H50" s="18"/>
      <c r="I50" s="35">
        <v>0</v>
      </c>
      <c r="J50" s="19">
        <f t="shared" si="0"/>
        <v>0</v>
      </c>
      <c r="K50" s="25"/>
      <c r="L50" s="26"/>
      <c r="M50" s="25"/>
      <c r="N50" s="25"/>
    </row>
    <row r="51" spans="1:14" s="21" customFormat="1" ht="18">
      <c r="A51" s="33" t="s">
        <v>31</v>
      </c>
      <c r="B51" s="33" t="s">
        <v>123</v>
      </c>
      <c r="C51" s="33" t="s">
        <v>124</v>
      </c>
      <c r="D51" s="34" t="s">
        <v>125</v>
      </c>
      <c r="E51" s="33" t="s">
        <v>35</v>
      </c>
      <c r="F51" s="37">
        <v>30</v>
      </c>
      <c r="G51" s="36">
        <v>190.06</v>
      </c>
      <c r="H51" s="18"/>
      <c r="I51" s="35">
        <v>0</v>
      </c>
      <c r="J51" s="19">
        <f t="shared" si="0"/>
        <v>0</v>
      </c>
      <c r="K51" s="25"/>
      <c r="L51" s="26"/>
      <c r="M51" s="25"/>
      <c r="N51" s="25"/>
    </row>
    <row r="52" spans="1:14" s="21" customFormat="1" ht="18">
      <c r="A52" s="33" t="s">
        <v>31</v>
      </c>
      <c r="B52" s="33" t="s">
        <v>126</v>
      </c>
      <c r="C52" s="33" t="s">
        <v>127</v>
      </c>
      <c r="D52" s="34" t="s">
        <v>128</v>
      </c>
      <c r="E52" s="33" t="s">
        <v>35</v>
      </c>
      <c r="F52" s="37">
        <v>200</v>
      </c>
      <c r="G52" s="36">
        <v>160</v>
      </c>
      <c r="H52" s="18"/>
      <c r="I52" s="35">
        <v>0</v>
      </c>
      <c r="J52" s="19">
        <f t="shared" si="0"/>
        <v>0</v>
      </c>
      <c r="K52" s="25"/>
      <c r="L52" s="26"/>
      <c r="M52" s="25"/>
      <c r="N52" s="25"/>
    </row>
    <row r="53" spans="1:14" s="21" customFormat="1" ht="18">
      <c r="A53" s="33" t="s">
        <v>31</v>
      </c>
      <c r="B53" s="33" t="s">
        <v>129</v>
      </c>
      <c r="C53" s="33" t="s">
        <v>130</v>
      </c>
      <c r="D53" s="34" t="s">
        <v>131</v>
      </c>
      <c r="E53" s="33" t="s">
        <v>35</v>
      </c>
      <c r="F53" s="37">
        <v>20</v>
      </c>
      <c r="G53" s="36">
        <v>88.34</v>
      </c>
      <c r="H53" s="18"/>
      <c r="I53" s="35">
        <v>0</v>
      </c>
      <c r="J53" s="19">
        <f t="shared" si="0"/>
        <v>0</v>
      </c>
      <c r="K53" s="25"/>
      <c r="L53" s="26"/>
      <c r="M53" s="25"/>
      <c r="N53" s="25"/>
    </row>
    <row r="54" spans="1:14" s="21" customFormat="1" ht="18">
      <c r="A54" s="33" t="s">
        <v>31</v>
      </c>
      <c r="B54" s="33" t="s">
        <v>132</v>
      </c>
      <c r="C54" s="33" t="s">
        <v>133</v>
      </c>
      <c r="D54" s="34" t="s">
        <v>134</v>
      </c>
      <c r="E54" s="33" t="s">
        <v>35</v>
      </c>
      <c r="F54" s="37">
        <v>800</v>
      </c>
      <c r="G54" s="36">
        <v>110.5</v>
      </c>
      <c r="H54" s="18"/>
      <c r="I54" s="35">
        <v>0</v>
      </c>
      <c r="J54" s="19">
        <f t="shared" si="0"/>
        <v>0</v>
      </c>
      <c r="K54" s="25"/>
      <c r="L54" s="26"/>
      <c r="M54" s="25"/>
      <c r="N54" s="25"/>
    </row>
    <row r="55" spans="1:14" s="21" customFormat="1" ht="18">
      <c r="A55" s="33" t="s">
        <v>31</v>
      </c>
      <c r="B55" s="33" t="s">
        <v>135</v>
      </c>
      <c r="C55" s="33" t="s">
        <v>136</v>
      </c>
      <c r="D55" s="34" t="s">
        <v>137</v>
      </c>
      <c r="E55" s="33" t="s">
        <v>35</v>
      </c>
      <c r="F55" s="37">
        <v>40</v>
      </c>
      <c r="G55" s="36">
        <v>30</v>
      </c>
      <c r="H55" s="18"/>
      <c r="I55" s="35">
        <v>0</v>
      </c>
      <c r="J55" s="19">
        <f t="shared" si="0"/>
        <v>0</v>
      </c>
      <c r="K55" s="25"/>
      <c r="L55" s="26"/>
      <c r="M55" s="25"/>
      <c r="N55" s="25"/>
    </row>
    <row r="56" spans="1:14" s="21" customFormat="1" ht="27">
      <c r="A56" s="33" t="s">
        <v>31</v>
      </c>
      <c r="B56" s="33" t="s">
        <v>138</v>
      </c>
      <c r="C56" s="33" t="s">
        <v>139</v>
      </c>
      <c r="D56" s="34" t="s">
        <v>140</v>
      </c>
      <c r="E56" s="33" t="s">
        <v>35</v>
      </c>
      <c r="F56" s="37">
        <v>60</v>
      </c>
      <c r="G56" s="36">
        <v>47.5</v>
      </c>
      <c r="H56" s="18"/>
      <c r="I56" s="35">
        <v>0</v>
      </c>
      <c r="J56" s="19">
        <f t="shared" si="0"/>
        <v>0</v>
      </c>
      <c r="K56" s="25"/>
      <c r="L56" s="26"/>
      <c r="M56" s="25"/>
      <c r="N56" s="25"/>
    </row>
    <row r="57" spans="1:14" s="21" customFormat="1" ht="18">
      <c r="A57" s="33" t="s">
        <v>31</v>
      </c>
      <c r="B57" s="33" t="s">
        <v>141</v>
      </c>
      <c r="C57" s="33" t="s">
        <v>142</v>
      </c>
      <c r="D57" s="34" t="s">
        <v>143</v>
      </c>
      <c r="E57" s="33" t="s">
        <v>35</v>
      </c>
      <c r="F57" s="37">
        <v>200</v>
      </c>
      <c r="G57" s="36">
        <v>96</v>
      </c>
      <c r="H57" s="18"/>
      <c r="I57" s="35">
        <v>0</v>
      </c>
      <c r="J57" s="19">
        <f t="shared" si="0"/>
        <v>0</v>
      </c>
      <c r="K57" s="25"/>
      <c r="L57" s="26"/>
      <c r="M57" s="25"/>
      <c r="N57" s="25"/>
    </row>
    <row r="58" spans="1:14" s="21" customFormat="1" ht="18">
      <c r="A58" s="33" t="s">
        <v>31</v>
      </c>
      <c r="B58" s="33" t="s">
        <v>144</v>
      </c>
      <c r="C58" s="33" t="s">
        <v>145</v>
      </c>
      <c r="D58" s="34" t="s">
        <v>146</v>
      </c>
      <c r="E58" s="33" t="s">
        <v>35</v>
      </c>
      <c r="F58" s="37">
        <v>24</v>
      </c>
      <c r="G58" s="36">
        <v>27</v>
      </c>
      <c r="H58" s="18"/>
      <c r="I58" s="35">
        <v>0</v>
      </c>
      <c r="J58" s="19">
        <f t="shared" si="0"/>
        <v>0</v>
      </c>
      <c r="K58" s="25"/>
      <c r="L58" s="26"/>
      <c r="M58" s="25"/>
      <c r="N58" s="25"/>
    </row>
    <row r="59" spans="1:14" s="21" customFormat="1" ht="27">
      <c r="A59" s="33" t="s">
        <v>31</v>
      </c>
      <c r="B59" s="33" t="s">
        <v>147</v>
      </c>
      <c r="C59" s="33" t="s">
        <v>148</v>
      </c>
      <c r="D59" s="34" t="s">
        <v>149</v>
      </c>
      <c r="E59" s="33" t="s">
        <v>35</v>
      </c>
      <c r="F59" s="37">
        <v>32</v>
      </c>
      <c r="G59" s="36">
        <v>28.23</v>
      </c>
      <c r="H59" s="18"/>
      <c r="I59" s="35">
        <v>0</v>
      </c>
      <c r="J59" s="19">
        <f t="shared" si="0"/>
        <v>0</v>
      </c>
      <c r="K59" s="25"/>
      <c r="L59" s="26"/>
      <c r="M59" s="25"/>
      <c r="N59" s="25"/>
    </row>
    <row r="60" spans="1:14" s="21" customFormat="1" ht="14.25">
      <c r="A60" s="33" t="s">
        <v>31</v>
      </c>
      <c r="B60" s="33" t="s">
        <v>150</v>
      </c>
      <c r="C60" s="33" t="s">
        <v>151</v>
      </c>
      <c r="D60" s="34" t="s">
        <v>152</v>
      </c>
      <c r="E60" s="33" t="s">
        <v>35</v>
      </c>
      <c r="F60" s="37">
        <v>40</v>
      </c>
      <c r="G60" s="36">
        <v>21.38</v>
      </c>
      <c r="H60" s="18"/>
      <c r="I60" s="35">
        <v>0</v>
      </c>
      <c r="J60" s="19">
        <f t="shared" si="0"/>
        <v>0</v>
      </c>
      <c r="K60" s="25"/>
      <c r="L60" s="26"/>
      <c r="M60" s="25"/>
      <c r="N60" s="25"/>
    </row>
    <row r="61" spans="1:14" s="21" customFormat="1" ht="14.25">
      <c r="A61" s="33" t="s">
        <v>31</v>
      </c>
      <c r="B61" s="33" t="s">
        <v>153</v>
      </c>
      <c r="C61" s="33" t="s">
        <v>154</v>
      </c>
      <c r="D61" s="34" t="s">
        <v>155</v>
      </c>
      <c r="E61" s="33" t="s">
        <v>35</v>
      </c>
      <c r="F61" s="37">
        <v>30</v>
      </c>
      <c r="G61" s="36">
        <v>17.25</v>
      </c>
      <c r="H61" s="18"/>
      <c r="I61" s="35">
        <v>0</v>
      </c>
      <c r="J61" s="19">
        <f t="shared" si="0"/>
        <v>0</v>
      </c>
      <c r="K61" s="25"/>
      <c r="L61" s="26"/>
      <c r="M61" s="25"/>
      <c r="N61" s="25"/>
    </row>
    <row r="62" spans="1:14" s="21" customFormat="1" ht="14.25">
      <c r="A62" s="33" t="s">
        <v>31</v>
      </c>
      <c r="B62" s="33" t="s">
        <v>156</v>
      </c>
      <c r="C62" s="33" t="s">
        <v>157</v>
      </c>
      <c r="D62" s="34" t="s">
        <v>158</v>
      </c>
      <c r="E62" s="33" t="s">
        <v>35</v>
      </c>
      <c r="F62" s="37">
        <v>20</v>
      </c>
      <c r="G62" s="36">
        <v>112.04</v>
      </c>
      <c r="H62" s="18"/>
      <c r="I62" s="35">
        <v>0</v>
      </c>
      <c r="J62" s="19">
        <f t="shared" si="0"/>
        <v>0</v>
      </c>
      <c r="K62" s="25"/>
      <c r="L62" s="26"/>
      <c r="M62" s="25"/>
      <c r="N62" s="25"/>
    </row>
    <row r="63" spans="1:14" s="21" customFormat="1" ht="14.25">
      <c r="A63" s="33" t="s">
        <v>31</v>
      </c>
      <c r="B63" s="33" t="s">
        <v>159</v>
      </c>
      <c r="C63" s="33" t="s">
        <v>160</v>
      </c>
      <c r="D63" s="34" t="s">
        <v>161</v>
      </c>
      <c r="E63" s="33" t="s">
        <v>35</v>
      </c>
      <c r="F63" s="37">
        <v>30</v>
      </c>
      <c r="G63" s="36">
        <v>32.36</v>
      </c>
      <c r="H63" s="18"/>
      <c r="I63" s="35">
        <v>0</v>
      </c>
      <c r="J63" s="19">
        <f t="shared" si="0"/>
        <v>0</v>
      </c>
      <c r="K63" s="25"/>
      <c r="L63" s="26"/>
      <c r="M63" s="25"/>
      <c r="N63" s="25"/>
    </row>
    <row r="64" spans="1:14" s="21" customFormat="1" ht="14.25">
      <c r="A64" s="33" t="s">
        <v>31</v>
      </c>
      <c r="B64" s="33" t="s">
        <v>162</v>
      </c>
      <c r="C64" s="33" t="s">
        <v>163</v>
      </c>
      <c r="D64" s="34" t="s">
        <v>164</v>
      </c>
      <c r="E64" s="33" t="s">
        <v>35</v>
      </c>
      <c r="F64" s="37">
        <v>24</v>
      </c>
      <c r="G64" s="36">
        <v>157.59</v>
      </c>
      <c r="H64" s="18"/>
      <c r="I64" s="35">
        <v>0</v>
      </c>
      <c r="J64" s="19">
        <f t="shared" si="0"/>
        <v>0</v>
      </c>
      <c r="K64" s="25"/>
      <c r="L64" s="26"/>
      <c r="M64" s="25"/>
      <c r="N64" s="25"/>
    </row>
    <row r="65" spans="1:14" s="21" customFormat="1" ht="14.25">
      <c r="A65" s="33" t="s">
        <v>31</v>
      </c>
      <c r="B65" s="33" t="s">
        <v>165</v>
      </c>
      <c r="C65" s="33" t="s">
        <v>166</v>
      </c>
      <c r="D65" s="34" t="s">
        <v>167</v>
      </c>
      <c r="E65" s="33" t="s">
        <v>35</v>
      </c>
      <c r="F65" s="37">
        <v>15</v>
      </c>
      <c r="G65" s="36">
        <v>48.41</v>
      </c>
      <c r="H65" s="18"/>
      <c r="I65" s="35">
        <v>0</v>
      </c>
      <c r="J65" s="19">
        <f t="shared" si="0"/>
        <v>0</v>
      </c>
      <c r="K65" s="25"/>
      <c r="L65" s="26"/>
      <c r="M65" s="25"/>
      <c r="N65" s="25"/>
    </row>
    <row r="66" spans="1:14" s="21" customFormat="1" ht="18">
      <c r="A66" s="33" t="s">
        <v>31</v>
      </c>
      <c r="B66" s="33" t="s">
        <v>168</v>
      </c>
      <c r="C66" s="33" t="s">
        <v>169</v>
      </c>
      <c r="D66" s="34" t="s">
        <v>170</v>
      </c>
      <c r="E66" s="33" t="s">
        <v>35</v>
      </c>
      <c r="F66" s="37">
        <v>15</v>
      </c>
      <c r="G66" s="36">
        <v>25.44</v>
      </c>
      <c r="H66" s="18"/>
      <c r="I66" s="35">
        <v>0</v>
      </c>
      <c r="J66" s="19">
        <f t="shared" si="0"/>
        <v>0</v>
      </c>
      <c r="K66" s="25"/>
      <c r="L66" s="26"/>
      <c r="M66" s="25"/>
      <c r="N66" s="25"/>
    </row>
    <row r="67" spans="1:14" s="21" customFormat="1" ht="14.25">
      <c r="A67" s="33" t="s">
        <v>31</v>
      </c>
      <c r="B67" s="33" t="s">
        <v>171</v>
      </c>
      <c r="C67" s="33" t="s">
        <v>172</v>
      </c>
      <c r="D67" s="34" t="s">
        <v>173</v>
      </c>
      <c r="E67" s="33" t="s">
        <v>35</v>
      </c>
      <c r="F67" s="37">
        <v>6</v>
      </c>
      <c r="G67" s="36">
        <v>23.16</v>
      </c>
      <c r="H67" s="18"/>
      <c r="I67" s="35">
        <v>0</v>
      </c>
      <c r="J67" s="19">
        <f t="shared" si="0"/>
        <v>0</v>
      </c>
      <c r="K67" s="25"/>
      <c r="L67" s="26"/>
      <c r="M67" s="25"/>
      <c r="N67" s="25"/>
    </row>
    <row r="68" spans="1:14" s="21" customFormat="1" ht="14.25">
      <c r="A68" s="33" t="s">
        <v>31</v>
      </c>
      <c r="B68" s="33" t="s">
        <v>174</v>
      </c>
      <c r="C68" s="33" t="s">
        <v>175</v>
      </c>
      <c r="D68" s="34" t="s">
        <v>176</v>
      </c>
      <c r="E68" s="33" t="s">
        <v>35</v>
      </c>
      <c r="F68" s="37">
        <v>15</v>
      </c>
      <c r="G68" s="36">
        <v>130.81</v>
      </c>
      <c r="H68" s="18"/>
      <c r="I68" s="35">
        <v>0</v>
      </c>
      <c r="J68" s="19">
        <f t="shared" si="0"/>
        <v>0</v>
      </c>
      <c r="K68" s="25"/>
      <c r="L68" s="26"/>
      <c r="M68" s="25"/>
      <c r="N68" s="25"/>
    </row>
    <row r="69" spans="1:14" s="21" customFormat="1" ht="18">
      <c r="A69" s="33" t="s">
        <v>31</v>
      </c>
      <c r="B69" s="33" t="s">
        <v>177</v>
      </c>
      <c r="C69" s="33" t="s">
        <v>178</v>
      </c>
      <c r="D69" s="34" t="s">
        <v>179</v>
      </c>
      <c r="E69" s="33" t="s">
        <v>35</v>
      </c>
      <c r="F69" s="37">
        <v>18</v>
      </c>
      <c r="G69" s="36">
        <v>59.33</v>
      </c>
      <c r="H69" s="18"/>
      <c r="I69" s="35">
        <v>0</v>
      </c>
      <c r="J69" s="19">
        <f t="shared" si="0"/>
        <v>0</v>
      </c>
      <c r="K69" s="25"/>
      <c r="L69" s="26"/>
      <c r="M69" s="25"/>
      <c r="N69" s="25"/>
    </row>
    <row r="70" spans="1:14" s="21" customFormat="1" ht="14.25">
      <c r="A70" s="33" t="s">
        <v>31</v>
      </c>
      <c r="B70" s="33" t="s">
        <v>180</v>
      </c>
      <c r="C70" s="33" t="s">
        <v>181</v>
      </c>
      <c r="D70" s="34" t="s">
        <v>182</v>
      </c>
      <c r="E70" s="33" t="s">
        <v>35</v>
      </c>
      <c r="F70" s="37">
        <v>30</v>
      </c>
      <c r="G70" s="36">
        <v>7.42</v>
      </c>
      <c r="H70" s="18"/>
      <c r="I70" s="35">
        <v>0</v>
      </c>
      <c r="J70" s="19">
        <f t="shared" si="0"/>
        <v>0</v>
      </c>
      <c r="K70" s="25"/>
      <c r="L70" s="26"/>
      <c r="M70" s="25"/>
      <c r="N70" s="25"/>
    </row>
    <row r="71" spans="1:14" s="21" customFormat="1" ht="18">
      <c r="A71" s="33" t="s">
        <v>31</v>
      </c>
      <c r="B71" s="33" t="s">
        <v>183</v>
      </c>
      <c r="C71" s="33" t="s">
        <v>184</v>
      </c>
      <c r="D71" s="34" t="s">
        <v>185</v>
      </c>
      <c r="E71" s="33" t="s">
        <v>35</v>
      </c>
      <c r="F71" s="37">
        <v>40</v>
      </c>
      <c r="G71" s="36">
        <v>81.09</v>
      </c>
      <c r="H71" s="18"/>
      <c r="I71" s="35">
        <v>0</v>
      </c>
      <c r="J71" s="19">
        <f t="shared" si="0"/>
        <v>0</v>
      </c>
      <c r="K71" s="25"/>
      <c r="L71" s="26"/>
      <c r="M71" s="25"/>
      <c r="N71" s="25"/>
    </row>
    <row r="72" spans="1:14" s="21" customFormat="1" ht="18">
      <c r="A72" s="33" t="s">
        <v>31</v>
      </c>
      <c r="B72" s="33" t="s">
        <v>186</v>
      </c>
      <c r="C72" s="33" t="s">
        <v>187</v>
      </c>
      <c r="D72" s="34" t="s">
        <v>188</v>
      </c>
      <c r="E72" s="33" t="s">
        <v>35</v>
      </c>
      <c r="F72" s="37">
        <v>48</v>
      </c>
      <c r="G72" s="36">
        <v>72.42</v>
      </c>
      <c r="H72" s="18"/>
      <c r="I72" s="35">
        <v>0</v>
      </c>
      <c r="J72" s="19">
        <f t="shared" si="0"/>
        <v>0</v>
      </c>
      <c r="K72" s="25"/>
      <c r="L72" s="26"/>
      <c r="M72" s="25"/>
      <c r="N72" s="25"/>
    </row>
    <row r="73" spans="1:14" s="21" customFormat="1" ht="18">
      <c r="A73" s="33" t="s">
        <v>31</v>
      </c>
      <c r="B73" s="33" t="s">
        <v>189</v>
      </c>
      <c r="C73" s="33" t="s">
        <v>190</v>
      </c>
      <c r="D73" s="34" t="s">
        <v>191</v>
      </c>
      <c r="E73" s="33" t="s">
        <v>35</v>
      </c>
      <c r="F73" s="37">
        <v>12</v>
      </c>
      <c r="G73" s="36">
        <v>53.48</v>
      </c>
      <c r="H73" s="18"/>
      <c r="I73" s="35">
        <v>0</v>
      </c>
      <c r="J73" s="19">
        <f t="shared" si="0"/>
        <v>0</v>
      </c>
      <c r="K73" s="25"/>
      <c r="L73" s="26"/>
      <c r="M73" s="25"/>
      <c r="N73" s="25"/>
    </row>
    <row r="74" spans="1:14" s="21" customFormat="1" ht="18">
      <c r="A74" s="33" t="s">
        <v>31</v>
      </c>
      <c r="B74" s="33" t="s">
        <v>192</v>
      </c>
      <c r="C74" s="33" t="s">
        <v>193</v>
      </c>
      <c r="D74" s="34" t="s">
        <v>194</v>
      </c>
      <c r="E74" s="33" t="s">
        <v>35</v>
      </c>
      <c r="F74" s="37">
        <v>36</v>
      </c>
      <c r="G74" s="36">
        <v>93.02</v>
      </c>
      <c r="H74" s="18"/>
      <c r="I74" s="35">
        <v>0</v>
      </c>
      <c r="J74" s="19">
        <f t="shared" si="0"/>
        <v>0</v>
      </c>
      <c r="K74" s="25"/>
      <c r="L74" s="26"/>
      <c r="M74" s="25"/>
      <c r="N74" s="25"/>
    </row>
    <row r="75" spans="1:14" s="21" customFormat="1" ht="18">
      <c r="A75" s="33" t="s">
        <v>31</v>
      </c>
      <c r="B75" s="33" t="s">
        <v>195</v>
      </c>
      <c r="C75" s="33" t="s">
        <v>196</v>
      </c>
      <c r="D75" s="34" t="s">
        <v>197</v>
      </c>
      <c r="E75" s="33" t="s">
        <v>35</v>
      </c>
      <c r="F75" s="37">
        <v>100</v>
      </c>
      <c r="G75" s="36">
        <v>67.66</v>
      </c>
      <c r="H75" s="18"/>
      <c r="I75" s="35">
        <v>0</v>
      </c>
      <c r="J75" s="19">
        <f t="shared" si="0"/>
        <v>0</v>
      </c>
      <c r="K75" s="25"/>
      <c r="L75" s="26"/>
      <c r="M75" s="25"/>
      <c r="N75" s="25"/>
    </row>
    <row r="76" spans="1:14" s="21" customFormat="1" ht="18">
      <c r="A76" s="33" t="s">
        <v>31</v>
      </c>
      <c r="B76" s="33" t="s">
        <v>198</v>
      </c>
      <c r="C76" s="33" t="s">
        <v>199</v>
      </c>
      <c r="D76" s="34" t="s">
        <v>200</v>
      </c>
      <c r="E76" s="33" t="s">
        <v>35</v>
      </c>
      <c r="F76" s="37">
        <v>25</v>
      </c>
      <c r="G76" s="36">
        <v>65.88</v>
      </c>
      <c r="H76" s="18"/>
      <c r="I76" s="35">
        <v>0</v>
      </c>
      <c r="J76" s="19">
        <f t="shared" si="0"/>
        <v>0</v>
      </c>
      <c r="K76" s="25"/>
      <c r="L76" s="26"/>
      <c r="M76" s="25"/>
      <c r="N76" s="25"/>
    </row>
    <row r="77" spans="1:14" s="21" customFormat="1" ht="18">
      <c r="A77" s="33" t="s">
        <v>31</v>
      </c>
      <c r="B77" s="33" t="s">
        <v>201</v>
      </c>
      <c r="C77" s="33" t="s">
        <v>202</v>
      </c>
      <c r="D77" s="34" t="s">
        <v>203</v>
      </c>
      <c r="E77" s="33" t="s">
        <v>35</v>
      </c>
      <c r="F77" s="37">
        <v>15</v>
      </c>
      <c r="G77" s="36">
        <v>115.17</v>
      </c>
      <c r="H77" s="18"/>
      <c r="I77" s="35">
        <v>0</v>
      </c>
      <c r="J77" s="19">
        <f t="shared" si="0"/>
        <v>0</v>
      </c>
      <c r="K77" s="25"/>
      <c r="L77" s="26"/>
      <c r="M77" s="25"/>
      <c r="N77" s="25"/>
    </row>
    <row r="78" spans="1:14" s="21" customFormat="1" ht="14.25">
      <c r="A78" s="33" t="s">
        <v>31</v>
      </c>
      <c r="B78" s="33" t="s">
        <v>204</v>
      </c>
      <c r="C78" s="33" t="s">
        <v>205</v>
      </c>
      <c r="D78" s="34" t="s">
        <v>206</v>
      </c>
      <c r="E78" s="33" t="s">
        <v>35</v>
      </c>
      <c r="F78" s="37">
        <v>30</v>
      </c>
      <c r="G78" s="36">
        <v>114.03</v>
      </c>
      <c r="H78" s="18"/>
      <c r="I78" s="35">
        <v>0</v>
      </c>
      <c r="J78" s="19">
        <f t="shared" si="0"/>
        <v>0</v>
      </c>
      <c r="K78" s="25"/>
      <c r="L78" s="26"/>
      <c r="M78" s="25"/>
      <c r="N78" s="25"/>
    </row>
    <row r="79" spans="1:14" s="21" customFormat="1" ht="14.25">
      <c r="A79" s="33" t="s">
        <v>31</v>
      </c>
      <c r="B79" s="33" t="s">
        <v>207</v>
      </c>
      <c r="C79" s="33" t="s">
        <v>208</v>
      </c>
      <c r="D79" s="34" t="s">
        <v>209</v>
      </c>
      <c r="E79" s="33" t="s">
        <v>35</v>
      </c>
      <c r="F79" s="37">
        <v>30</v>
      </c>
      <c r="G79" s="36">
        <v>277.8</v>
      </c>
      <c r="H79" s="18"/>
      <c r="I79" s="35">
        <v>0</v>
      </c>
      <c r="J79" s="19">
        <f t="shared" si="0"/>
        <v>0</v>
      </c>
      <c r="K79" s="25"/>
      <c r="L79" s="26"/>
      <c r="M79" s="25"/>
      <c r="N79" s="25"/>
    </row>
    <row r="80" spans="1:14" s="21" customFormat="1" ht="14.25">
      <c r="A80" s="33" t="s">
        <v>31</v>
      </c>
      <c r="B80" s="33" t="s">
        <v>210</v>
      </c>
      <c r="C80" s="33" t="s">
        <v>211</v>
      </c>
      <c r="D80" s="34" t="s">
        <v>212</v>
      </c>
      <c r="E80" s="33" t="s">
        <v>35</v>
      </c>
      <c r="F80" s="37">
        <v>15</v>
      </c>
      <c r="G80" s="36">
        <v>337</v>
      </c>
      <c r="H80" s="18"/>
      <c r="I80" s="35">
        <v>0</v>
      </c>
      <c r="J80" s="19">
        <f t="shared" si="0"/>
        <v>0</v>
      </c>
      <c r="K80" s="25"/>
      <c r="L80" s="26"/>
      <c r="M80" s="25"/>
      <c r="N80" s="25"/>
    </row>
    <row r="81" spans="1:14" s="21" customFormat="1" ht="14.25">
      <c r="A81" s="33" t="s">
        <v>31</v>
      </c>
      <c r="B81" s="33" t="s">
        <v>213</v>
      </c>
      <c r="C81" s="33" t="s">
        <v>214</v>
      </c>
      <c r="D81" s="34" t="s">
        <v>215</v>
      </c>
      <c r="E81" s="33" t="s">
        <v>35</v>
      </c>
      <c r="F81" s="37">
        <v>30</v>
      </c>
      <c r="G81" s="36">
        <v>238.48</v>
      </c>
      <c r="H81" s="18"/>
      <c r="I81" s="35">
        <v>0</v>
      </c>
      <c r="J81" s="19">
        <f t="shared" si="0"/>
        <v>0</v>
      </c>
      <c r="K81" s="25"/>
      <c r="L81" s="26"/>
      <c r="M81" s="25"/>
      <c r="N81" s="25"/>
    </row>
    <row r="82" spans="1:14" s="21" customFormat="1" ht="14.25">
      <c r="A82" s="33" t="s">
        <v>31</v>
      </c>
      <c r="B82" s="33" t="s">
        <v>216</v>
      </c>
      <c r="C82" s="33" t="s">
        <v>217</v>
      </c>
      <c r="D82" s="34" t="s">
        <v>218</v>
      </c>
      <c r="E82" s="33" t="s">
        <v>35</v>
      </c>
      <c r="F82" s="37">
        <v>15</v>
      </c>
      <c r="G82" s="36">
        <v>144.52</v>
      </c>
      <c r="H82" s="18"/>
      <c r="I82" s="35">
        <v>0</v>
      </c>
      <c r="J82" s="19">
        <f t="shared" si="0"/>
        <v>0</v>
      </c>
      <c r="K82" s="25"/>
      <c r="L82" s="26"/>
      <c r="M82" s="25"/>
      <c r="N82" s="25"/>
    </row>
    <row r="83" spans="1:14" s="21" customFormat="1" ht="14.25">
      <c r="A83" s="69" t="s">
        <v>21</v>
      </c>
      <c r="B83" s="70"/>
      <c r="C83" s="70"/>
      <c r="D83" s="71"/>
      <c r="E83" s="72"/>
      <c r="F83" s="73"/>
      <c r="G83" s="73"/>
      <c r="H83" s="74"/>
      <c r="I83" s="75">
        <f>SUM(J21:J82)</f>
        <v>0</v>
      </c>
      <c r="J83" s="76">
        <f t="shared" si="0"/>
        <v>0</v>
      </c>
      <c r="K83" s="25"/>
      <c r="L83" s="26"/>
      <c r="M83" s="25"/>
      <c r="N83" s="25"/>
    </row>
    <row r="85" spans="1:14" s="21" customFormat="1" ht="84.75" customHeight="1">
      <c r="A85" s="77" t="s">
        <v>219</v>
      </c>
      <c r="B85" s="70"/>
      <c r="C85" s="70"/>
      <c r="D85" s="71"/>
      <c r="E85" s="72"/>
      <c r="F85" s="73"/>
      <c r="G85" s="78" t="s">
        <v>221</v>
      </c>
      <c r="H85" s="74"/>
      <c r="I85" s="79">
        <v>0</v>
      </c>
      <c r="J85" s="76">
        <f t="shared" si="0"/>
        <v>0</v>
      </c>
      <c r="K85" s="25"/>
      <c r="L85" s="26"/>
      <c r="M85" s="25"/>
      <c r="N85" s="25"/>
    </row>
    <row r="86" spans="1:14" s="21" customFormat="1" ht="30" customHeight="1">
      <c r="A86" s="78" t="s">
        <v>220</v>
      </c>
      <c r="B86" s="70"/>
      <c r="C86" s="70"/>
      <c r="D86" s="71"/>
      <c r="E86" s="72"/>
      <c r="F86" s="73"/>
      <c r="G86" s="73"/>
      <c r="H86" s="74"/>
      <c r="I86" s="79">
        <v>0</v>
      </c>
      <c r="J86" s="76">
        <f>SUM(F86*I86)</f>
        <v>0</v>
      </c>
      <c r="K86" s="25"/>
      <c r="L86" s="26"/>
      <c r="M86" s="25"/>
      <c r="N86" s="25"/>
    </row>
  </sheetData>
  <sheetProtection/>
  <mergeCells count="37">
    <mergeCell ref="A83:H83"/>
    <mergeCell ref="I83:J83"/>
    <mergeCell ref="A85:F85"/>
    <mergeCell ref="G85:J86"/>
    <mergeCell ref="A86:F86"/>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2018-02-02T14:36:41Z</dcterms:modified>
  <cp:category/>
  <cp:version/>
  <cp:contentType/>
  <cp:contentStatus/>
</cp:coreProperties>
</file>