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<sst xmlns="http://schemas.openxmlformats.org/spreadsheetml/2006/main" count="872" uniqueCount="539">
  <si>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</si>
  <si>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</si>
  <si>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</si>
  <si>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</si>
  <si>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</si>
  <si>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</si>
  <si>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</si>
  <si>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</si>
  <si>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</si>
  <si>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</si>
  <si>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</si>
  <si>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</si>
  <si>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</si>
  <si>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</si>
  <si>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</si>
  <si>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</si>
  <si>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</si>
  <si>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</si>
  <si>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</si>
  <si>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</si>
  <si>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</si>
  <si>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</si>
  <si>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</si>
  <si>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</si>
  <si>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</si>
  <si>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</si>
  <si>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</si>
  <si>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</si>
  <si>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</si>
  <si>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</si>
  <si>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0035/2024   -   PREGÃO Nº 0028/2024</t>
  </si>
  <si>
    <t>MENOR PREÇO POR ITEM</t>
  </si>
  <si>
    <t>CONSTITUI O OBJETO DA PRESENTE LICITAÇÃO O REGISTRO DE PREÇO PARA A AQUISIÇÃO DE MEDICAMENTOS, PARA ATENDER AS NECESSIDADES DA SECRETARIA MUNICIPAL DE SAÚDE, DA PREFEITURA MUNICIPAL DE MUNDO NOVO - MS, COM FORNECIMENTO PARCELADO, E DE ACORDO COM AS ESPECIFICAÇÕES E QUANTIDADES CONSTANTES NO ANEXO I – TERMO DE REFERÊNCIA DESTE EDITAL.</t>
  </si>
  <si>
    <t>0001</t>
  </si>
  <si>
    <t>1</t>
  </si>
  <si>
    <t>50118</t>
  </si>
  <si>
    <t>BR0233632 PETROLATO, USO: ORAL, TIPO: LAXATIVO, ASPECTO FÍSICO: LÍQUIDO, FRASCO 100,00 ML</t>
  </si>
  <si>
    <t>UN</t>
  </si>
  <si>
    <t>2</t>
  </si>
  <si>
    <t>50169</t>
  </si>
  <si>
    <t>BR0266788 NISTATINA, DOSAGEM: 25.000 UI/G, APRESENTACAO: CREME VAGINAL, BISNAGA 60,00 G</t>
  </si>
  <si>
    <t>3</t>
  </si>
  <si>
    <t>50034</t>
  </si>
  <si>
    <t>BR0267140 AZITROMICINA, DOSAGEM: 500 MG, COMPRIMIDO</t>
  </si>
  <si>
    <t>4</t>
  </si>
  <si>
    <t>50064</t>
  </si>
  <si>
    <t>BR0267195 DIAZEPAM, DOSAGEM: 5 MG, COMPRIMIDO</t>
  </si>
  <si>
    <t>5</t>
  </si>
  <si>
    <t>50066</t>
  </si>
  <si>
    <t>BR0267203 DIPIRONA SÓDICA, DOSAGEM: 500 MG, COMPRIMIDO</t>
  </si>
  <si>
    <t>6</t>
  </si>
  <si>
    <t>50067</t>
  </si>
  <si>
    <t>BR0267205 DIPIRONA SÓDICA, DOSAGEM: 500 MG/ML, APRESENTACAO: SOLUÇÃO ORAL (GOTAS), FRASCO 10,00 ML</t>
  </si>
  <si>
    <t>7</t>
  </si>
  <si>
    <t>50159</t>
  </si>
  <si>
    <t>BR0267283 ESCOPOLAMINA, DOSAGEM: 10 MG, COMPRIMIDO</t>
  </si>
  <si>
    <t>8</t>
  </si>
  <si>
    <t>50162</t>
  </si>
  <si>
    <t>BR0267292 IMIPRAMINA, DOSAGEM: 25 MG, PRINCÍPIO ATIVO: CLORIDRATO, COMPRIMIDO</t>
  </si>
  <si>
    <t>9</t>
  </si>
  <si>
    <t>50108</t>
  </si>
  <si>
    <t>BR0267311 METOCLOPRAMIDA CLORIDRATO, DOSAGEM: 4 MG/ML, APRESENTACAO: SOLUÇÃO ORAL, FRASCO 10,00 ML</t>
  </si>
  <si>
    <t>10</t>
  </si>
  <si>
    <t>50107</t>
  </si>
  <si>
    <t>BR0267312 METOCLOPRAMIDA CLORIDRATO, DOSAGEM: 10 MG, COMPRIMIDO</t>
  </si>
  <si>
    <t>11</t>
  </si>
  <si>
    <t>50114</t>
  </si>
  <si>
    <t>BR0267378 NISTATINA, DOSAGEM: 100.000 UI/ML, APRESENTACAO: SUSPENSÃO ORAL, FRASCO 50,00 ML</t>
  </si>
  <si>
    <t>12</t>
  </si>
  <si>
    <t>50019</t>
  </si>
  <si>
    <t>BR0267502 ÁCIDO ACETILSALICÍLICO, DOSAGEM: 100 MG, COMPRIMIDO</t>
  </si>
  <si>
    <t>13</t>
  </si>
  <si>
    <t>50021</t>
  </si>
  <si>
    <t>BR0267503 ÁCIDO FÓLICO, DOSAGEM: 5 MG, COMPRIMIDO</t>
  </si>
  <si>
    <t>14</t>
  </si>
  <si>
    <t>50022</t>
  </si>
  <si>
    <t>BR0267507 ALBENDAZOL, DOSAGEM: 40 MG/ML, USO: SUSPENSÃO ORAL, FRASCO 10,00 ML</t>
  </si>
  <si>
    <t>15</t>
  </si>
  <si>
    <t>50025</t>
  </si>
  <si>
    <t>BR0267509 ALOPURINOL, DOSAGEM: 300 MG, COMPRIMIDO</t>
  </si>
  <si>
    <t>16</t>
  </si>
  <si>
    <t>50026</t>
  </si>
  <si>
    <t>BR0267510 AMIODARONA, DOSAGEM: 200 MG, COMPRIMIDO</t>
  </si>
  <si>
    <t>17</t>
  </si>
  <si>
    <t>50148</t>
  </si>
  <si>
    <t>BR0267511 AMINOFILINA, DOSAGEM: 100 MG, COMPRIMIDO</t>
  </si>
  <si>
    <t>18</t>
  </si>
  <si>
    <t>50027</t>
  </si>
  <si>
    <t>BR0267512 AMITRIPTILINA CLORIDRATO, DOSAGEM: 25 MG</t>
  </si>
  <si>
    <t>19</t>
  </si>
  <si>
    <t>50032</t>
  </si>
  <si>
    <t>BR0267517 ATENOLOL, DOSAGEM: 50 MG, COMPRIMIDO</t>
  </si>
  <si>
    <t>20</t>
  </si>
  <si>
    <t>50056</t>
  </si>
  <si>
    <t>BR0267522 CLOMIPRAMINA, DOSAGEM: 25 MG, COMPRIMIDO</t>
  </si>
  <si>
    <t>21</t>
  </si>
  <si>
    <t>50049</t>
  </si>
  <si>
    <t>BR0267564 CARVEDILOL, DOSAGEM: 12,5 MG, COMPRIMIDO</t>
  </si>
  <si>
    <t>22</t>
  </si>
  <si>
    <t>50050</t>
  </si>
  <si>
    <t>BR0267566 CARVEDILOL, DOSAGEM: 3,125 MG, COMPRIMIDO</t>
  </si>
  <si>
    <t>23</t>
  </si>
  <si>
    <t>50035</t>
  </si>
  <si>
    <t>BR0267581 BECLOMETASONA DIPROPIONATO, DOSAGEM: 250MCG/DOSE, APRESENTACAO: SPRAY ORAL, CARACTERÍSTICAS ADICIONAIS: FRASCO DOSEADOR COM BOCAL AEROGADOR, FRASCO 200,00 DOSES</t>
  </si>
  <si>
    <t>24</t>
  </si>
  <si>
    <t>50044</t>
  </si>
  <si>
    <t>BR0267613 CAPTOPRIL, CONCENTRAÇÃO: 25 MG, COMPRIMIDO</t>
  </si>
  <si>
    <t>25</t>
  </si>
  <si>
    <t>50045</t>
  </si>
  <si>
    <t>BR0267618 CARBAMAZEPINA, DOSAGEM: 200 MG, COMPRIMIDO</t>
  </si>
  <si>
    <t>26</t>
  </si>
  <si>
    <t>50048</t>
  </si>
  <si>
    <t>BR0267621 CARBONATO DE LÍTIO, DOSAGEM: 300 MG, COMPRIMIDO</t>
  </si>
  <si>
    <t>27</t>
  </si>
  <si>
    <t>50051</t>
  </si>
  <si>
    <t>BR0267625 CEFALEXINA, DOSAGEM: 500 MG, COMPRIMIDO</t>
  </si>
  <si>
    <t>28</t>
  </si>
  <si>
    <t>50154</t>
  </si>
  <si>
    <t>BR0267629 CINARIZINA, DOSAGEM: 75 MG, COMPRIMIDO</t>
  </si>
  <si>
    <t>29</t>
  </si>
  <si>
    <t>50055</t>
  </si>
  <si>
    <t>BR0267632 CIPROFLOXACINO CLORIDRATO, DOSAGEM: 500 MG, COMPRIMIDO</t>
  </si>
  <si>
    <t>30</t>
  </si>
  <si>
    <t>50060</t>
  </si>
  <si>
    <t>BR0267635 CLORPROMAZINA, DOSAGEM: 25 MG, COMPRIMIDO</t>
  </si>
  <si>
    <t>31</t>
  </si>
  <si>
    <t>50059</t>
  </si>
  <si>
    <t>BR0267638 CLORPROMAZINA, DOSAGEM: 100 MG, COMPRIMIDO</t>
  </si>
  <si>
    <t>32</t>
  </si>
  <si>
    <t>50062</t>
  </si>
  <si>
    <t>BR0267643 DEXAMETASONA, DOSAGEM: 0,1%, APRESENTACAO: CREME, BISNAGA 10,00 G</t>
  </si>
  <si>
    <t>33</t>
  </si>
  <si>
    <t>50100</t>
  </si>
  <si>
    <t>BR0267645 DEXCLORFENIRAMINA MALEATO, DOSAGEM: 2 MG, COMPRIMIDO</t>
  </si>
  <si>
    <t>34</t>
  </si>
  <si>
    <t>50065</t>
  </si>
  <si>
    <t>BR0267647 DIGOXINA, DOSAGEM: 0,25 MG, COMPRIMIDO</t>
  </si>
  <si>
    <t>35</t>
  </si>
  <si>
    <t>50101</t>
  </si>
  <si>
    <t>BR0267651 ENALAPRIL, DOSAGEM: 10 MG, COMPRIMIDO</t>
  </si>
  <si>
    <t>36</t>
  </si>
  <si>
    <t>50102</t>
  </si>
  <si>
    <t>BR0267652 ENALAPRIL, DOSAGEM: 20 MG, COMPRIMIDO</t>
  </si>
  <si>
    <t>37</t>
  </si>
  <si>
    <t>50068</t>
  </si>
  <si>
    <t>BR0267653 ESPIRONOLACTONA, DOSAGEM: 25 MG, COMPRIMIDO</t>
  </si>
  <si>
    <t>38</t>
  </si>
  <si>
    <t>50069</t>
  </si>
  <si>
    <t>BR0267657 FENITOÍNA SÓDICA, DOSAGEM: 100 MG, COMPRIMIDO</t>
  </si>
  <si>
    <t>39</t>
  </si>
  <si>
    <t>50070</t>
  </si>
  <si>
    <t>BR0267660 FENOBARBITAL SÓDICO, DOSAGEM: 100 MG, COMPRIMIDO</t>
  </si>
  <si>
    <t>40</t>
  </si>
  <si>
    <t>50073</t>
  </si>
  <si>
    <t>BR0267662 FLUCONAZOL, DOSAGEM: 150 MG, CÁPSULA</t>
  </si>
  <si>
    <t>41</t>
  </si>
  <si>
    <t>50077</t>
  </si>
  <si>
    <t>BR0267663 FUROSEMIDA, DOSAGEM: 40 MG, COMPRIMIDO</t>
  </si>
  <si>
    <t>42</t>
  </si>
  <si>
    <t>50080</t>
  </si>
  <si>
    <t>BR0267669 HALOPERIDOL, DOSAGEM: 5 MG, COMPRIMIDO</t>
  </si>
  <si>
    <t>43</t>
  </si>
  <si>
    <t>50078</t>
  </si>
  <si>
    <t>BR0267671 GLIBENCLAMIDA, DOSAGEM: 5 MG, COMPRIMIDO</t>
  </si>
  <si>
    <t>44</t>
  </si>
  <si>
    <t>50084</t>
  </si>
  <si>
    <t>BR0267674 HIDROCLOROTIAZIDA, DOSAGEM: 25 MG, COMPRIMIDO</t>
  </si>
  <si>
    <t>45</t>
  </si>
  <si>
    <t>50086</t>
  </si>
  <si>
    <t>BR0267676 IBUPROFENO, DOSAGEM: 600 MG, COMPRIMIDO</t>
  </si>
  <si>
    <t>46</t>
  </si>
  <si>
    <t>50106</t>
  </si>
  <si>
    <t>BR0267689 METILDOPA, DOSAGEM: 250 MG, COMPRIMIDO</t>
  </si>
  <si>
    <t>47</t>
  </si>
  <si>
    <t>50104</t>
  </si>
  <si>
    <t>BR0267690 METFORMINA CLORIDRATO, DOSAGEM: 500 MG, COMPRIMIDO</t>
  </si>
  <si>
    <t>48</t>
  </si>
  <si>
    <t>50105</t>
  </si>
  <si>
    <t>BR0267691 METFORMINA CLORIDRATO, DOSAGEM: 850 MG, COMPRIMIDO</t>
  </si>
  <si>
    <t>49</t>
  </si>
  <si>
    <t>50119</t>
  </si>
  <si>
    <t>BR0267712 OMEPRAZOL, CONCENTRAÇÃO: 20 MG, CÁPSULA</t>
  </si>
  <si>
    <t>50</t>
  </si>
  <si>
    <t>50110</t>
  </si>
  <si>
    <t>BR0267717 METRONIDAZOL, DOSAGEM: 250 MG, COMPRIMIDO</t>
  </si>
  <si>
    <t>51</t>
  </si>
  <si>
    <t>50113</t>
  </si>
  <si>
    <t>BR0267728 NIFEDIPINO, DOSAGEM: 10 MG, COMPRIMIDO</t>
  </si>
  <si>
    <t>52</t>
  </si>
  <si>
    <t>50167</t>
  </si>
  <si>
    <t>BR0267729 NIFEDIPINO, DOSAGEM: 20 MG, COMPRIMIDO</t>
  </si>
  <si>
    <t>53</t>
  </si>
  <si>
    <t>50127</t>
  </si>
  <si>
    <t>BR0267741 PREDNISONA, DOSAGEM: 5 MG, COMPRIMIDO</t>
  </si>
  <si>
    <t>54</t>
  </si>
  <si>
    <t>50128</t>
  </si>
  <si>
    <t>BR0267743 PREDNISONA, DOSAGEM: 20 MG, COMPRIMIDO</t>
  </si>
  <si>
    <t>55</t>
  </si>
  <si>
    <t>50132</t>
  </si>
  <si>
    <t>BR0267747 SINVASTATINA, DOSAGEM: 20 MG, COMPRIMIDO</t>
  </si>
  <si>
    <t>56</t>
  </si>
  <si>
    <t>50129</t>
  </si>
  <si>
    <t>BR0267768 PROMETAZINA CLORIDRATO, DOSAGEM: 25 MG, COMPRIMIDO</t>
  </si>
  <si>
    <t>57</t>
  </si>
  <si>
    <t>50130</t>
  </si>
  <si>
    <t>BR0267772 PROPRANOLOL CLORIDRATO, DOSAGEM: 40 MG, COMPRIMIDO</t>
  </si>
  <si>
    <t>58</t>
  </si>
  <si>
    <t>50126</t>
  </si>
  <si>
    <t>BR0267773 PERMETRINA, DOSAGEM: 10 MG/ML, INDICACAO: LOÇÃO, FRASCO 60,00 ML</t>
  </si>
  <si>
    <t>59</t>
  </si>
  <si>
    <t>50122</t>
  </si>
  <si>
    <t>BR0267777 PARACETAMOL, DOSAGEM SOLUÇÃO ORAL: 200 MG/ML, APRESENTACAO: SOLUÇÃO ORAL, FRASCO 15,00 ML</t>
  </si>
  <si>
    <t>60</t>
  </si>
  <si>
    <t>50123</t>
  </si>
  <si>
    <t>BR0267778 PARACETAMOL, DOSAGEM COMPRIMIDO: 500 MG, COMPRIMIDO</t>
  </si>
  <si>
    <t>61</t>
  </si>
  <si>
    <t>50160</t>
  </si>
  <si>
    <t>BR0268107 GABAPENTINA, DOSAGEM: 300 MG, CÁPSULA</t>
  </si>
  <si>
    <t>62</t>
  </si>
  <si>
    <t>50094</t>
  </si>
  <si>
    <t>BR0268123 LEVOTIROXINA SÓDICA, DOSAGEM: 50 MCG, COMPRIMIDO</t>
  </si>
  <si>
    <t>63</t>
  </si>
  <si>
    <t>50093</t>
  </si>
  <si>
    <t>BR0268124 LEVOTIROXINA SÓDICA, DOSAGEM: 25 MCG, COMPRIMIDO</t>
  </si>
  <si>
    <t>64</t>
  </si>
  <si>
    <t>50092</t>
  </si>
  <si>
    <t>BR0268125 LEVOTIROXINA SÓDICA, DOSAGEM: 100 MCG, COMPRIMIDO</t>
  </si>
  <si>
    <t>65</t>
  </si>
  <si>
    <t>50164</t>
  </si>
  <si>
    <t>BR0268128 LEVOMEPROMAZINA, DOSAGEM: 25 MG, COMPRIMIDO</t>
  </si>
  <si>
    <t>66</t>
  </si>
  <si>
    <t>50163</t>
  </si>
  <si>
    <t>BR0268129 LEVOMEPROMAZINA, DOSAGEM: 100 MG, COMPRIMIDO</t>
  </si>
  <si>
    <t>67</t>
  </si>
  <si>
    <t>50175</t>
  </si>
  <si>
    <t>BR0268149 RISPERIDONA, DOSAGEM: 2 MG, COMPRIMIDO</t>
  </si>
  <si>
    <t>68</t>
  </si>
  <si>
    <t>50115</t>
  </si>
  <si>
    <t>BR0268162 MICONAZOL, DOSAGEM: 2%, APRESENTACAO: CREME VAGINAL, BISNAGA 80,00 G</t>
  </si>
  <si>
    <t>69</t>
  </si>
  <si>
    <t>50061</t>
  </si>
  <si>
    <t>BR0268243 DEXAMETASONA, DOSAGEM: 0,1 MG/ML, APRESENTACAO: ELIXIR, FRASCO 100,00 ML</t>
  </si>
  <si>
    <t>70</t>
  </si>
  <si>
    <t>50116</t>
  </si>
  <si>
    <t>BR0268286 MICONAZOL, DOSAGEM: 20 MG/G, APRESENTACAO: CREME, BISNAGA 28,00 G</t>
  </si>
  <si>
    <t>71</t>
  </si>
  <si>
    <t>50075</t>
  </si>
  <si>
    <t>BR0268292 FOLINATO DE CÁLCIO, DOSAGEM: 15 MG, COMPRIMIDO</t>
  </si>
  <si>
    <t>72</t>
  </si>
  <si>
    <t>50176</t>
  </si>
  <si>
    <t>BR0268299 SECNIDAZOL, CONCENTRAÇÃO: 1.000 MG, COMPRIMIDO</t>
  </si>
  <si>
    <t>73</t>
  </si>
  <si>
    <t>50017</t>
  </si>
  <si>
    <t>BR0268370 ACICLOVIR, DOSAGEM: 200 MG, COMPRIMIDO</t>
  </si>
  <si>
    <t>74</t>
  </si>
  <si>
    <t>50018</t>
  </si>
  <si>
    <t>BR0268375 ACICLOVIR, DOSAGEM: 50 MG/G, USO: CREME, BISNAGA 10,00 G</t>
  </si>
  <si>
    <t>75</t>
  </si>
  <si>
    <t>50152</t>
  </si>
  <si>
    <t>BR0268422 CETOPROFENO, DOSAGEM: 50 MG, COMPRIMIDO</t>
  </si>
  <si>
    <t>76</t>
  </si>
  <si>
    <t>50103</t>
  </si>
  <si>
    <t>BR0268493 DOXAZOSINA, COMPOSIÇÃO: 2 MG, COMPRIMIDO</t>
  </si>
  <si>
    <t>77</t>
  </si>
  <si>
    <t>50121</t>
  </si>
  <si>
    <t>BR0268505 ONDANSETRONA CLORIDRATO, DOSAGEM: 8 MG, COMPRIMIDO</t>
  </si>
  <si>
    <t>78</t>
  </si>
  <si>
    <t>50170</t>
  </si>
  <si>
    <t>BR0268851 NORFLOXACINO, DOSAGEM: 400 MG, COMPRIMIDO</t>
  </si>
  <si>
    <t>79</t>
  </si>
  <si>
    <t>50098</t>
  </si>
  <si>
    <t>BR0268856 LOSARTANA POTÁSSICA, DOSAGEM: 50 MG, COMPRIMIDO</t>
  </si>
  <si>
    <t>80</t>
  </si>
  <si>
    <t>50088</t>
  </si>
  <si>
    <t>BR0268861 ITRACONAZOL, DOSAGEM: 100 MG, CÁPSULA</t>
  </si>
  <si>
    <t>81</t>
  </si>
  <si>
    <t>50040</t>
  </si>
  <si>
    <t>BR0268896 ANLODIPINO BESILATO, DOSAGEM: 10 MG, COMPRIMIDO</t>
  </si>
  <si>
    <t>82</t>
  </si>
  <si>
    <t>50033</t>
  </si>
  <si>
    <t>BR0268949 AZITROMICINA, DOSAGEM: 40 MG/ML, APRESENTACAO: SUSPENSÃO ORAL, FRASCO 15,00 ML</t>
  </si>
  <si>
    <t>83</t>
  </si>
  <si>
    <t>50063</t>
  </si>
  <si>
    <t>BR0269388 DEXAMETASONA, DOSAGEM: 4 MG, COMPRIMIDO</t>
  </si>
  <si>
    <t>84</t>
  </si>
  <si>
    <t>50024</t>
  </si>
  <si>
    <t>BR0269462 ALENDRONATO DE SÓDIO, DOSAGEM: 70 MG, COMPRIMIDO</t>
  </si>
  <si>
    <t>85</t>
  </si>
  <si>
    <t>50095</t>
  </si>
  <si>
    <t>BR0269846 LIDOCAÍNA CLORIDRATO, DOSAGEM: 2%, APRESENTACAO: GELÉIA, BISNAGA 30,00 G</t>
  </si>
  <si>
    <t>86</t>
  </si>
  <si>
    <t>50150</t>
  </si>
  <si>
    <t>BR0269956 BROMOPRIDA, DOSAGEM: 4 MG/ML, APRESENTACAO: GOTAS, FRASCO 20,00 ML</t>
  </si>
  <si>
    <t>87</t>
  </si>
  <si>
    <t>50057</t>
  </si>
  <si>
    <t>BR0270120 CLONAZEPAM, DOSAGEM: 2,5 MG/ML, SOLUÇÃO ORAL- GOTAS, FRASCO 20,00 ML</t>
  </si>
  <si>
    <t>88</t>
  </si>
  <si>
    <t>50091</t>
  </si>
  <si>
    <t>BR0270126 LEVODOPA, DOSAGEM: 200MG + 50MG, COMPOSIÇÃO: ASSOCIADO À BENSERAZIDA, COMPRIMIDO</t>
  </si>
  <si>
    <t>89</t>
  </si>
  <si>
    <t>50041</t>
  </si>
  <si>
    <t>BR0270140 BIPERIDENO, DOSAGEM: 2 MG, COMPRIMIDO</t>
  </si>
  <si>
    <t>90</t>
  </si>
  <si>
    <t>50145</t>
  </si>
  <si>
    <t>BR0270590 BETAMETASONA, USO: INJETÁVEL, DOSAGEM: 5MG + 2MG, COMPOSIÇÃO: DIPROPIONATO, APRESENTACAO: ASSOCIADA COM BETAMETASONA FOSFATO, AMPOLA 1,00 ML</t>
  </si>
  <si>
    <t>91</t>
  </si>
  <si>
    <t>50016</t>
  </si>
  <si>
    <t>BR0270597 BETAMETASONA, USO: INJETÁVEL, DOSAGEM: 3MG + 3MG/ML, COMPOSIÇÃO: ACETATO, APRESENTACAO: ASSOCIADA COM BETAMETASONA FOSFATO, AMPOLA 1,00 ML</t>
  </si>
  <si>
    <t>92</t>
  </si>
  <si>
    <t>50036</t>
  </si>
  <si>
    <t>BR0270612 BENZILPENICILINA, USO: INJETÁVEL, DOSAGEM: 1.200.000UI, APRESENTACAO: BENZATINA, FRASCO-AMPOLA</t>
  </si>
  <si>
    <t>93</t>
  </si>
  <si>
    <t>50037</t>
  </si>
  <si>
    <t>BR0270613 BENZILPENICILINA, USO: INJETÁVEL, DOSAGEM: 600.000UI, APRESENTACAO: BENZATINA, FRASCO-AMPOLA</t>
  </si>
  <si>
    <t>94</t>
  </si>
  <si>
    <t>50172</t>
  </si>
  <si>
    <t>BR0270907 PARACETAMOL, DOSAGEM: 500MG + 30MG, APRESENTACAO: ASSOCIADO COM CODEÍNA, COMPRIMIDO</t>
  </si>
  <si>
    <t>95</t>
  </si>
  <si>
    <t>50157</t>
  </si>
  <si>
    <t>BR0270998 DICLOFENACO, USO: SOLUÇÃO ORAL - GOTAS, DOSAGEM: 15MG/ML, APRESENTACAO: SAL POTÁSSICO, FRASCO 20,00 ML</t>
  </si>
  <si>
    <t>96</t>
  </si>
  <si>
    <t>50156</t>
  </si>
  <si>
    <t>BR0271000 DICLOFENACO, DOSAGEM: 50 MG, APRESENTACAO: SAL SÓDICO, COMPRIMIDO</t>
  </si>
  <si>
    <t>97</t>
  </si>
  <si>
    <t>50028</t>
  </si>
  <si>
    <t>BR0271089 AMOXICILINA, CONCENTRAÇÃO: 500MG, COMPRIMIDO</t>
  </si>
  <si>
    <t>98</t>
  </si>
  <si>
    <t>50054</t>
  </si>
  <si>
    <t>BR0271103 CETOCONAZOL, DOSAGEM: 2%, APRESENTACAO: SHAMPOO, FRASCO 100,00 ML</t>
  </si>
  <si>
    <t>99</t>
  </si>
  <si>
    <t>50029</t>
  </si>
  <si>
    <t>BR0271111 AMOXICILINA, CONCENTRAÇÃO: 50MG/ML, APRESENTACAO: PÓ PARA SUSPENSÃO ORAL, FRASCO 60,00 ML</t>
  </si>
  <si>
    <t>100</t>
  </si>
  <si>
    <t>50030</t>
  </si>
  <si>
    <t>BR0271217 AMOXICILINA, CONCENTRAÇÃO: 500MG + 125MG, PRINCÍPIO ATIVO: ASSOCIADA COM CLAVULANATO DE POTÁSSIO, COMPRIMIDO</t>
  </si>
  <si>
    <t>101</t>
  </si>
  <si>
    <t>50117</t>
  </si>
  <si>
    <t>BR0271606 NORTRIPTILINA CLORIDRATO, DOSAGEM: 25 MG, CÁPSULA</t>
  </si>
  <si>
    <t>102</t>
  </si>
  <si>
    <t>50149</t>
  </si>
  <si>
    <t>BR0272045 CLOPIDOGREL, DOSAGEM: 75 MG, COMPRIMIDO</t>
  </si>
  <si>
    <t>103</t>
  </si>
  <si>
    <t>50134</t>
  </si>
  <si>
    <t>BR0272089 SULFADIAZINA, DOSAGEM: 1%, INDICACAO: CREME, PRINCÍPIO ATIVO: DE PRATA, BISNAGA 50,00 G</t>
  </si>
  <si>
    <t>104</t>
  </si>
  <si>
    <t>50165</t>
  </si>
  <si>
    <t>BR0272320 METILFENIDATO CLORIDRATO, DOSAGEM: 10 MG, COMPRIMIDO</t>
  </si>
  <si>
    <t>105</t>
  </si>
  <si>
    <t>50177</t>
  </si>
  <si>
    <t>BR0272365 SERTRALINA CLORIDRATO, DOSAGEM: 50MG, COMPRIMIDO</t>
  </si>
  <si>
    <t>106</t>
  </si>
  <si>
    <t>50039</t>
  </si>
  <si>
    <t>BR0272434 ANLODIPINO BESILATO, DOSAGEM: 5 MG, COMPRIMIDO</t>
  </si>
  <si>
    <t>107</t>
  </si>
  <si>
    <t>50083</t>
  </si>
  <si>
    <t>BR0272796 HEPARINA SÓDICA, DOSAGEM: 5.000UI/ML, INDICACAO: INJETÁVEL, AMPOLA 0,25 ML</t>
  </si>
  <si>
    <t>108</t>
  </si>
  <si>
    <t>50074</t>
  </si>
  <si>
    <t>BR0273009 FLUOXETINA, DOSAGEM: 20 MG, COMPRIMIDO</t>
  </si>
  <si>
    <t>109</t>
  </si>
  <si>
    <t>50161</t>
  </si>
  <si>
    <t>BR0273119 GLIMEPIRIDA, DOSAGEM: 2 MG, COMPRIMIDO</t>
  </si>
  <si>
    <t>110</t>
  </si>
  <si>
    <t>50166</t>
  </si>
  <si>
    <t>BR0273167 NEOMICINA, COMPOSIÇÃO: ASSOCIADA COM BACITRACINA, CONCENTRAÇÃO: 5MG + 250UI/G, TIPO MEDICAMENTO: POMADA, BISNAGA 10,00 G</t>
  </si>
  <si>
    <t>111</t>
  </si>
  <si>
    <t>50171</t>
  </si>
  <si>
    <t>BR0273257 OXCARBAZEPINA, DOSAGEM: 300 MG, COMPRIMIDO</t>
  </si>
  <si>
    <t>112</t>
  </si>
  <si>
    <t>50111</t>
  </si>
  <si>
    <t>BR0273400 ISOSSORBIDA, DOSAGEM: 20 MG, PRINCÍPIO ATIVO: SAL MONONITRATO, COMPRIMIDO</t>
  </si>
  <si>
    <t>113</t>
  </si>
  <si>
    <t>50112</t>
  </si>
  <si>
    <t>BR0273401 ISOSSORBIDA, DOSAGEM: 40 MG, PRINCÍPIO ATIVO: SAL MONONITRATO, COMPRIMIDO</t>
  </si>
  <si>
    <t>114</t>
  </si>
  <si>
    <t>50097</t>
  </si>
  <si>
    <t>BR0273466 LORATADINA, CONCENTRAÇÃO: 10MG, COMPRIMIDO</t>
  </si>
  <si>
    <t>115</t>
  </si>
  <si>
    <t>50096</t>
  </si>
  <si>
    <t>BR0273467 LORATADINA, CONCENTRAÇÃO: 1MG/ML, TIPO MEDICAMENTO: XAROPE, FRASCO 100,00 ML</t>
  </si>
  <si>
    <t>116</t>
  </si>
  <si>
    <t>50168</t>
  </si>
  <si>
    <t>BR0273710 NIMESULIDA, DOSAGEM: 100 MG, COMPRIMIDO</t>
  </si>
  <si>
    <t>117</t>
  </si>
  <si>
    <t>50158</t>
  </si>
  <si>
    <t>BR0273818 DIOSMINA, ASSOCIADA À HESPERIDINA, CONCENTRAÇÃO: 450MG + 50MG, COMPRIMIDO</t>
  </si>
  <si>
    <t>118</t>
  </si>
  <si>
    <t>50173</t>
  </si>
  <si>
    <t>BR0273940 PAROXETINA CLORIDRATO, DOSAGEM: 20 MG, COMPRIMIDO</t>
  </si>
  <si>
    <t>119</t>
  </si>
  <si>
    <t>50124</t>
  </si>
  <si>
    <t>BR0274648 PASTA D´ ÁGUA, COMPOSIÇÃO: TALCO + GLICERINA + ÓX.ZINCO + ÁGUA DE CAL, CONCENTRAÇÃO: 25% + 25% + 25% + 25%, BISNAGA 80,00 G</t>
  </si>
  <si>
    <t>120</t>
  </si>
  <si>
    <t>50072</t>
  </si>
  <si>
    <t>BR0275963 FINASTERIDA, CONCENTRAÇÃO: 5 MG, COMPRIMIDO</t>
  </si>
  <si>
    <t>121</t>
  </si>
  <si>
    <t>50133</t>
  </si>
  <si>
    <t>BR0276656 METOPROLOL, PRINCÍPIO ATIVO: SAL SUCCINATO, DOSAGEM: 25 MG, APRESENTACAO: LIBERAÇÃO CONTROLADA, COMPRIMIDO</t>
  </si>
  <si>
    <t>122</t>
  </si>
  <si>
    <t>50020</t>
  </si>
  <si>
    <t>BR0278489 ÁCIDO FÓLICO, DOSAGEM: 0,2 MG/ML, USO: SOLUÇÃO ORAL - GOTAS, FRASCO 30,00 ML</t>
  </si>
  <si>
    <t>123</t>
  </si>
  <si>
    <t>50143</t>
  </si>
  <si>
    <t>BR0279269 VARFARINA SÓDICA, DOSAGEM: 5 MG, COMPRIMIDO</t>
  </si>
  <si>
    <t>124</t>
  </si>
  <si>
    <t>50153</t>
  </si>
  <si>
    <t>BR0282313 CICLOBENZAPRINA CLORIDRATO, DOSAGEM: 10 MG, COMPRIMIDO</t>
  </si>
  <si>
    <t>125</t>
  </si>
  <si>
    <t>50082</t>
  </si>
  <si>
    <t>BR0292194 HALOPERIDOL, CONCENTRAÇÃO: 50 MG/ML, APRESENTACAO: SAL DECANOATO, TIPO USO: SOLUÇÃO INJETÁVEL, AMPOLA 1,00 ML</t>
  </si>
  <si>
    <t>126</t>
  </si>
  <si>
    <t>50081</t>
  </si>
  <si>
    <t>BR0292195 HALOPERIDOL, CONCENTRAÇÃO: 2 MG/ML, TIPO USO: SOLUÇÃO ORAL-GOTAS, FRASCO 20,00 ML</t>
  </si>
  <si>
    <t>127</t>
  </si>
  <si>
    <t>50139</t>
  </si>
  <si>
    <t>BR0292344 SULFATO FERROSO, DOSAGEM FERRO: 40MG DE FERRO II, COMPRIMIDO</t>
  </si>
  <si>
    <t>128</t>
  </si>
  <si>
    <t>50087</t>
  </si>
  <si>
    <t>BR0294643 IBUPROFENO, DOSAGEM: 50 MG/ML, FORMA FARMACÊUTICA: SUSPENSÃO ORAL, FRASCO 20,00 ML</t>
  </si>
  <si>
    <t>129</t>
  </si>
  <si>
    <t>50137</t>
  </si>
  <si>
    <t>BR0294887 SALBUTAMOL, DOSAGEM: 100MCG/DOSE, FORMA FARMACÊUTICA: AEROSOL ORAL, FRASCO 200,00 DOSES</t>
  </si>
  <si>
    <t>130</t>
  </si>
  <si>
    <t>50099</t>
  </si>
  <si>
    <t>BR0298454 DEXCLORFENIRAMINA MALEATO, CONCENTRAÇÃO: 0,4 MG/ML, APRESENTACAO FARMACÊUTICA: XAROPE, FRASCO 100,00 ML</t>
  </si>
  <si>
    <t>131</t>
  </si>
  <si>
    <t>50174</t>
  </si>
  <si>
    <t>BR0298548 RETINOL, COMPOSIÇÃO: ASSOCIADA COM COLECALCIFEROL E ÓXIDO DE ZINCO, CONCENTRAÇÃO: 5.000UI + 900UI + 150MG/G, FORMA FARMACÊUTICA: POMADA, BISNAGA 45,00 G</t>
  </si>
  <si>
    <t>132</t>
  </si>
  <si>
    <t>50071</t>
  </si>
  <si>
    <t>BR0300723 FENOBARBITAL SÓDICO, DOSAGEM: 40 MG/ML, SOLUÇÃO ORAL - GOTAS, FRASCO 20,00 ML</t>
  </si>
  <si>
    <t>133</t>
  </si>
  <si>
    <t>50151</t>
  </si>
  <si>
    <t>BR0308736 CETOCONAZOL, DOSAGEM: 20 MG/G, FORMA FARMACÊUTICA: CREME TÓPICO, BISNAGA 30,00 G</t>
  </si>
  <si>
    <t>134</t>
  </si>
  <si>
    <t>50136</t>
  </si>
  <si>
    <t>BR0308882 SULFAMETOXAZOL, COMPOSIÇÃO: ASSOCIADO À TRIMETOPRIMA, CONCENTRAÇÃO: 400MG + 80MG, COMPRIMIDO</t>
  </si>
  <si>
    <t>135</t>
  </si>
  <si>
    <t>50135</t>
  </si>
  <si>
    <t>BR0308884 SULFAMETOXAZOL, COMPOSIÇÃO: ASSOCIADO À TRIMETOPRIMA, CONCENTRAÇÃO: 40MG + 8MG/ML, FORMA FARMACÊUTICA: SUSPENSÃO ORAL, FRASCO 100,00 ML</t>
  </si>
  <si>
    <t>136</t>
  </si>
  <si>
    <t>50138</t>
  </si>
  <si>
    <t>BR0323590 SULFATO FERROSO, 125 MG/ML DE FERRO II, FRASCO 30,00 ML</t>
  </si>
  <si>
    <t>137</t>
  </si>
  <si>
    <t>50140</t>
  </si>
  <si>
    <t>BR0328529 VALPROATO DE SÓDIO, CONCENTRAÇÃO: 250 MG, CÁPSULA</t>
  </si>
  <si>
    <t>138</t>
  </si>
  <si>
    <t>50141</t>
  </si>
  <si>
    <t>BR0328530 VALPROATO DE SÓDIO, CONCENTRAÇÃO: 500 MG, COMPRIMIDO</t>
  </si>
  <si>
    <t>139</t>
  </si>
  <si>
    <t>50142</t>
  </si>
  <si>
    <t>BR0328532 VALPROATO DE SÓDIO, CONCENTRAÇÃO: 50 MG/ML, FORMA FARMACÊUTICA: XAROPE, FRASCO 100,00 ML</t>
  </si>
  <si>
    <t>140</t>
  </si>
  <si>
    <t>50052</t>
  </si>
  <si>
    <t>BR0331555 CEFALEXINA, DOSAGEM: 50 MG/ML, FORMA FARMACÊUTICA: PÓ P/ SUSPENSÃO ORAL, FRASCO 60,00 ML</t>
  </si>
  <si>
    <t>141</t>
  </si>
  <si>
    <t>50085</t>
  </si>
  <si>
    <t>BR0340783 HIDRÓXIDO DE ALUMÍNIO, CONCENTRAÇÃO: 61,5 MG/ML, FORMA FARMACÊUTICA: SUSPENSÃO ORAL, FRASCO 100,00 ML</t>
  </si>
  <si>
    <t>142</t>
  </si>
  <si>
    <t>50109</t>
  </si>
  <si>
    <t>BR0345300 METRONIDAZOL, CONCENTRAÇÃO: 100 MG/G, FORMA FARMACÊUTICA: CREME VAGINAL, CARACTERÍSTICA ADICIONAL: COM APLICADOR, BISNAGA 50,00 G</t>
  </si>
  <si>
    <t>143</t>
  </si>
  <si>
    <t>50125</t>
  </si>
  <si>
    <t>BR0363597 PERMETRINA, CONCENTRAÇÃO: 50 MG/ML, FORMA FARMACÊUTICA: LOÇÃO, FRASCO 60,00 ML</t>
  </si>
  <si>
    <t>144</t>
  </si>
  <si>
    <t>50089</t>
  </si>
  <si>
    <t>BR0376767 IVERMECTINA, CONCENTRAÇÃO: 6 MG, COMPRIMIDO</t>
  </si>
  <si>
    <t>145</t>
  </si>
  <si>
    <t>50090</t>
  </si>
  <si>
    <t>BR0383750 LACTULOSE, CONCENTRAÇÃO: 667 MG/ML, FORMA FARMACÊUTICA: XAROPE, FRASCO 120,00 ML</t>
  </si>
  <si>
    <t>146</t>
  </si>
  <si>
    <t>50046</t>
  </si>
  <si>
    <t>BR0392264 CARBAMAZEPINA, CONCENTRAÇÃO: 20 MG/ML, FORMA FARMACÊUTICA: XAROPE, FRASCO 100,00 ML</t>
  </si>
  <si>
    <t>147</t>
  </si>
  <si>
    <t>50038</t>
  </si>
  <si>
    <t>BR0394856 BENZOILMETRONIDAZOL, CONCENTRAÇÃO: 40 MG/ML, SUSPENSÃO ORAL, FRASCO 100,00 ML</t>
  </si>
  <si>
    <t>148</t>
  </si>
  <si>
    <t>50144</t>
  </si>
  <si>
    <t>BR0395631 EXTRATO MEDICINAL, PRINCÍPIO ATIVO: GUACO (MIKANIA GLOMERATA SPRENG), CONCENTRAÇÃO: 5%, FORMA FARMACÊUTICA: XAROPE, FRASCO 100,00 ML</t>
  </si>
  <si>
    <t>149</t>
  </si>
  <si>
    <t>50178</t>
  </si>
  <si>
    <t>BR0412965 SIMETICONA, CONCENTRAÇÃO: 75 MG/ML, FORMA FARMACÊUTICA: SOLUÇÃO ORAL - GOTAS, FRASCO 10,00 ML</t>
  </si>
  <si>
    <t>150</t>
  </si>
  <si>
    <t>50120</t>
  </si>
  <si>
    <t>BR0419016 ONDANSETRONA CLORIDRATO, CONCENTRAÇÃO: 4 MG, COMPRIMIDO ORODISPERSÍVEL, COMPRIMIDO</t>
  </si>
  <si>
    <t>151</t>
  </si>
  <si>
    <t>50155</t>
  </si>
  <si>
    <t>BR0437109 VITAMINAS DO COMPLEXO B, COMPOSIÇÃO BÁSICA: B1, B2, B3, B5, B6, B12, COMPRIMIDO</t>
  </si>
  <si>
    <t>152</t>
  </si>
  <si>
    <t>50058</t>
  </si>
  <si>
    <t>BR0437160 CLORETO DE SÓDIO, CONCENTRAÇÃO: 0,9 %, FORMA FARMACÊUTICA: SOLUÇÃO NASAL, FRASCO 30,00 ML</t>
  </si>
  <si>
    <t>153</t>
  </si>
  <si>
    <t>50079</t>
  </si>
  <si>
    <t>BR0442754 GLICLAZIDA, CONCENTRAÇÃO: 30 MG, LIBERAÇÃO PROLONGADA, COMPRIMIDO</t>
  </si>
  <si>
    <t>154</t>
  </si>
  <si>
    <t>50131</t>
  </si>
  <si>
    <t>BR0446105 SAIS PARA REIDRATAÇÃO ORAL, COMPOSIÇÃO: SÓDIO, POTÁSSIO, CLORETO, CITRATO E GLICOSE, CONCENTRAÇÃO: 90 MEQ/L + 20 MEQ/L + 80 MEQ/L + 30 MEQ/L + 111 MMOL/L, FORMA FARMACÊUTICA: PÓ P/ SOLUÇÃO ORAL, ENVELOPE, FORMA FARMACÊUTICA: PÓ P/ SOLUÇÃO ORAL</t>
  </si>
  <si>
    <t>155</t>
  </si>
  <si>
    <t>50147</t>
  </si>
  <si>
    <t>BR0446263 AMBROXOL, COMPOSIÇÃO: SAL CLORIDRATO, CONCENTRAÇÃO: 6 MG/ML, FORMA FARMACÊUTICA: XAROPE, FRASCO 100,00 ML</t>
  </si>
  <si>
    <t>156</t>
  </si>
  <si>
    <t>50146</t>
  </si>
  <si>
    <t>BR0446264 AMBROXOL, COMPOSIÇÃO: SAL CLORIDRATO, CONCENTRAÇÃO: 3 MG/ML, FORMA FARMACÊUTICA: XAROPE, FRASCO 100,00 ML</t>
  </si>
  <si>
    <t>157</t>
  </si>
  <si>
    <t>50076</t>
  </si>
  <si>
    <t>BR0448595 PREDNISOLONA, COMPOSIÇÃO: FOSFATO SÓDICO, CONCENTRAÇÃO: 3 MG/ML, FORMA FARMACÊUTICA: SOLUÇÃO ORAL, FRASCO 60,00 ML</t>
  </si>
  <si>
    <t>158</t>
  </si>
  <si>
    <t>50047</t>
  </si>
  <si>
    <t>BR0448610 CARBONATO DE CÁLCIO, COMPOSIÇÃO: ASSOCIADO COM VITAMINA D3, CONCENTRAÇÃO: 500 MG + 400 UI, COMPRIMIDO</t>
  </si>
  <si>
    <t>159</t>
  </si>
  <si>
    <t>50031</t>
  </si>
  <si>
    <t>BR0448841 AMOXICILINA, CONCENTRAÇÃO: 50 MG/ML + 12,5 MG/ML, FORMA FARMACÊUTICA: SUSPENSÃO ORAL, PRINCÍPIO ATIVO: ASSOCIADA COM CLAVULANATO DE POTÁSSIO, FRASCO 75,00 ML</t>
  </si>
  <si>
    <t>160</t>
  </si>
  <si>
    <t>50053</t>
  </si>
  <si>
    <t>BR0450891 CEFTRIAXONA, CONCENTRAÇÃO: 1 G, FORMA FARMACÊUTICA: PÓ P/ SOLUÇÃO INJETÁVEL + LIDOCAÍNA, FRASCO-AMPOLA</t>
  </si>
  <si>
    <t>161</t>
  </si>
  <si>
    <t>50042</t>
  </si>
  <si>
    <t>BR0452913 BUDESONIDA, CONCENTRAÇÃO: 32MCG/DOSE, FORMA FARMACÊUTICA: SUSPENSÃO SPRAY, FRASCO 120,00 DOSES</t>
  </si>
  <si>
    <t>162</t>
  </si>
  <si>
    <t>50043</t>
  </si>
  <si>
    <t>BR0452914 BUDESONIDA, CONCENTRAÇÃO: 64MCG/DOSE, FORMA FARMACÊUTICA: SUSPENSÃO SPRAY, FRASCO 120,00 DOSES</t>
  </si>
  <si>
    <t>163</t>
  </si>
  <si>
    <t>50023</t>
  </si>
  <si>
    <t>BR0459822 ALBENDAZOL, CONCENTRAÇÃO: 400 MG, FORMA FARMACÊUTICA: COMPRIMIDO MASTIGÁVEL, COMPRIMIDO</t>
  </si>
  <si>
    <t>164</t>
  </si>
  <si>
    <t>30383</t>
  </si>
  <si>
    <t>LANCETAS PARA PUNÇÃO DIGITAL</t>
  </si>
  <si>
    <t>165</t>
  </si>
  <si>
    <t>48820</t>
  </si>
  <si>
    <t>POLIVITAMINAS GOTAS</t>
  </si>
  <si>
    <t>166</t>
  </si>
  <si>
    <t>48821</t>
  </si>
  <si>
    <t>SERINGAS COM AGULHA ACOPLADA PARA APLICAÇÃO DE INSULINA</t>
  </si>
  <si>
    <t>167</t>
  </si>
  <si>
    <t>48822</t>
  </si>
  <si>
    <t>TIRAS REAGENTES DE MEDIDA DE GLICEMIA CAPILAR</t>
  </si>
  <si>
    <t>Declaro que examinei, conheço e me submeto a todas as condições contidas no Edital da presente Licitação modalidade PREGÃO PRESENCIAL Nº 0028/2024,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</si>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</sst>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4" applyNumberFormat="0" applyAlignment="0" applyProtection="0"/>
    <xf numFmtId="0" fontId="40" fillId="0" borderId="5"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1" fillId="26" borderId="0" applyNumberFormat="0" applyBorder="0" applyAlignment="0" applyProtection="0"/>
    <xf numFmtId="0" fontId="42" fillId="27"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3"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5" fillId="19" borderId="7" applyNumberFormat="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2"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8"/>
  <sheetViews>
    <sheetView tabSelected="1" zoomScalePageLayoutView="0" workbookViewId="0" topLeftCell="A1">
      <pane ySplit="17" topLeftCell="A128" activePane="bottomLeft" state="frozen"/>
      <selection pane="topLeft" activeCell="A1" sqref="A1"/>
      <selection pane="bottomLeft" activeCell="O16" sqref="O16"/>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1000</v>
      </c>
      <c r="G18" s="20">
        <v>4.036</v>
      </c>
      <c r="H18" s="15"/>
      <c r="I18" s="15"/>
      <c r="J18" s="16">
        <v>0</v>
      </c>
      <c r="K18" s="8">
        <f aca="true" t="shared" si="0" ref="K18:K81">SUM(F18*J18)</f>
        <v>0</v>
      </c>
    </row>
    <row r="19" spans="1:11" s="9" customFormat="1" ht="18">
      <c r="A19" s="18" t="s">
        <v>33</v>
      </c>
      <c r="B19" s="17" t="s">
        <v>38</v>
      </c>
      <c r="C19" s="18" t="s">
        <v>39</v>
      </c>
      <c r="D19" s="19" t="s">
        <v>40</v>
      </c>
      <c r="E19" s="18" t="s">
        <v>37</v>
      </c>
      <c r="F19" s="21">
        <v>200</v>
      </c>
      <c r="G19" s="20">
        <v>6.349</v>
      </c>
      <c r="H19" s="15"/>
      <c r="I19" s="15"/>
      <c r="J19" s="16">
        <v>0</v>
      </c>
      <c r="K19" s="8">
        <f t="shared" si="0"/>
        <v>0</v>
      </c>
    </row>
    <row r="20" spans="1:11" s="9" customFormat="1" ht="14.25">
      <c r="A20" s="18" t="s">
        <v>33</v>
      </c>
      <c r="B20" s="17" t="s">
        <v>41</v>
      </c>
      <c r="C20" s="18" t="s">
        <v>42</v>
      </c>
      <c r="D20" s="19" t="s">
        <v>43</v>
      </c>
      <c r="E20" s="18" t="s">
        <v>37</v>
      </c>
      <c r="F20" s="21">
        <v>10000</v>
      </c>
      <c r="G20" s="20">
        <v>1.001</v>
      </c>
      <c r="H20" s="15"/>
      <c r="I20" s="15"/>
      <c r="J20" s="16">
        <v>0</v>
      </c>
      <c r="K20" s="8">
        <f t="shared" si="0"/>
        <v>0</v>
      </c>
    </row>
    <row r="21" spans="1:11" s="9" customFormat="1" ht="14.25">
      <c r="A21" s="18" t="s">
        <v>33</v>
      </c>
      <c r="B21" s="17" t="s">
        <v>44</v>
      </c>
      <c r="C21" s="18" t="s">
        <v>45</v>
      </c>
      <c r="D21" s="19" t="s">
        <v>46</v>
      </c>
      <c r="E21" s="18" t="s">
        <v>37</v>
      </c>
      <c r="F21" s="21">
        <v>38000</v>
      </c>
      <c r="G21" s="20">
        <v>0.084</v>
      </c>
      <c r="H21" s="15"/>
      <c r="I21" s="15"/>
      <c r="J21" s="16">
        <v>0</v>
      </c>
      <c r="K21" s="8">
        <f t="shared" si="0"/>
        <v>0</v>
      </c>
    </row>
    <row r="22" spans="1:11" s="9" customFormat="1" ht="14.25">
      <c r="A22" s="18" t="s">
        <v>33</v>
      </c>
      <c r="B22" s="17" t="s">
        <v>47</v>
      </c>
      <c r="C22" s="18" t="s">
        <v>48</v>
      </c>
      <c r="D22" s="19" t="s">
        <v>49</v>
      </c>
      <c r="E22" s="18" t="s">
        <v>37</v>
      </c>
      <c r="F22" s="21">
        <v>70000</v>
      </c>
      <c r="G22" s="20">
        <v>0.207</v>
      </c>
      <c r="H22" s="15"/>
      <c r="I22" s="15"/>
      <c r="J22" s="16">
        <v>0</v>
      </c>
      <c r="K22" s="8">
        <f t="shared" si="0"/>
        <v>0</v>
      </c>
    </row>
    <row r="23" spans="1:11" s="9" customFormat="1" ht="18">
      <c r="A23" s="18" t="s">
        <v>33</v>
      </c>
      <c r="B23" s="17" t="s">
        <v>50</v>
      </c>
      <c r="C23" s="18" t="s">
        <v>51</v>
      </c>
      <c r="D23" s="19" t="s">
        <v>52</v>
      </c>
      <c r="E23" s="18" t="s">
        <v>37</v>
      </c>
      <c r="F23" s="21">
        <v>1200</v>
      </c>
      <c r="G23" s="20">
        <v>1.805</v>
      </c>
      <c r="H23" s="15"/>
      <c r="I23" s="15"/>
      <c r="J23" s="16">
        <v>0</v>
      </c>
      <c r="K23" s="8">
        <f t="shared" si="0"/>
        <v>0</v>
      </c>
    </row>
    <row r="24" spans="1:11" s="9" customFormat="1" ht="14.25">
      <c r="A24" s="18" t="s">
        <v>33</v>
      </c>
      <c r="B24" s="17" t="s">
        <v>53</v>
      </c>
      <c r="C24" s="18" t="s">
        <v>54</v>
      </c>
      <c r="D24" s="19" t="s">
        <v>55</v>
      </c>
      <c r="E24" s="18" t="s">
        <v>37</v>
      </c>
      <c r="F24" s="21">
        <v>10000</v>
      </c>
      <c r="G24" s="20">
        <v>0.74</v>
      </c>
      <c r="H24" s="15"/>
      <c r="I24" s="15"/>
      <c r="J24" s="16">
        <v>0</v>
      </c>
      <c r="K24" s="8">
        <f t="shared" si="0"/>
        <v>0</v>
      </c>
    </row>
    <row r="25" spans="1:11" s="9" customFormat="1" ht="18">
      <c r="A25" s="18" t="s">
        <v>33</v>
      </c>
      <c r="B25" s="17" t="s">
        <v>56</v>
      </c>
      <c r="C25" s="18" t="s">
        <v>57</v>
      </c>
      <c r="D25" s="19" t="s">
        <v>58</v>
      </c>
      <c r="E25" s="18" t="s">
        <v>37</v>
      </c>
      <c r="F25" s="21">
        <v>16000</v>
      </c>
      <c r="G25" s="20">
        <v>0.559</v>
      </c>
      <c r="H25" s="15"/>
      <c r="I25" s="15"/>
      <c r="J25" s="16">
        <v>0</v>
      </c>
      <c r="K25" s="8">
        <f t="shared" si="0"/>
        <v>0</v>
      </c>
    </row>
    <row r="26" spans="1:11" s="9" customFormat="1" ht="18">
      <c r="A26" s="18" t="s">
        <v>33</v>
      </c>
      <c r="B26" s="17" t="s">
        <v>59</v>
      </c>
      <c r="C26" s="18" t="s">
        <v>60</v>
      </c>
      <c r="D26" s="19" t="s">
        <v>61</v>
      </c>
      <c r="E26" s="18" t="s">
        <v>37</v>
      </c>
      <c r="F26" s="21">
        <v>200</v>
      </c>
      <c r="G26" s="20">
        <v>1.917</v>
      </c>
      <c r="H26" s="15"/>
      <c r="I26" s="15"/>
      <c r="J26" s="16">
        <v>0</v>
      </c>
      <c r="K26" s="8">
        <f t="shared" si="0"/>
        <v>0</v>
      </c>
    </row>
    <row r="27" spans="1:11" s="9" customFormat="1" ht="18">
      <c r="A27" s="18" t="s">
        <v>33</v>
      </c>
      <c r="B27" s="17" t="s">
        <v>62</v>
      </c>
      <c r="C27" s="18" t="s">
        <v>63</v>
      </c>
      <c r="D27" s="19" t="s">
        <v>64</v>
      </c>
      <c r="E27" s="18" t="s">
        <v>37</v>
      </c>
      <c r="F27" s="21">
        <v>8000</v>
      </c>
      <c r="G27" s="20">
        <v>0.103</v>
      </c>
      <c r="H27" s="15"/>
      <c r="I27" s="15"/>
      <c r="J27" s="16">
        <v>0</v>
      </c>
      <c r="K27" s="8">
        <f t="shared" si="0"/>
        <v>0</v>
      </c>
    </row>
    <row r="28" spans="1:11" s="9" customFormat="1" ht="18">
      <c r="A28" s="18" t="s">
        <v>33</v>
      </c>
      <c r="B28" s="17" t="s">
        <v>65</v>
      </c>
      <c r="C28" s="18" t="s">
        <v>66</v>
      </c>
      <c r="D28" s="19" t="s">
        <v>67</v>
      </c>
      <c r="E28" s="18" t="s">
        <v>37</v>
      </c>
      <c r="F28" s="21">
        <v>200</v>
      </c>
      <c r="G28" s="20">
        <v>6.457</v>
      </c>
      <c r="H28" s="15"/>
      <c r="I28" s="15"/>
      <c r="J28" s="16">
        <v>0</v>
      </c>
      <c r="K28" s="8">
        <f t="shared" si="0"/>
        <v>0</v>
      </c>
    </row>
    <row r="29" spans="1:11" s="9" customFormat="1" ht="14.25">
      <c r="A29" s="18" t="s">
        <v>33</v>
      </c>
      <c r="B29" s="17" t="s">
        <v>68</v>
      </c>
      <c r="C29" s="18" t="s">
        <v>69</v>
      </c>
      <c r="D29" s="19" t="s">
        <v>70</v>
      </c>
      <c r="E29" s="18" t="s">
        <v>37</v>
      </c>
      <c r="F29" s="21">
        <v>150000</v>
      </c>
      <c r="G29" s="20">
        <v>0.05</v>
      </c>
      <c r="H29" s="15"/>
      <c r="I29" s="15"/>
      <c r="J29" s="16">
        <v>0</v>
      </c>
      <c r="K29" s="8">
        <f t="shared" si="0"/>
        <v>0</v>
      </c>
    </row>
    <row r="30" spans="1:11" s="9" customFormat="1" ht="14.25">
      <c r="A30" s="18" t="s">
        <v>33</v>
      </c>
      <c r="B30" s="17" t="s">
        <v>71</v>
      </c>
      <c r="C30" s="18" t="s">
        <v>72</v>
      </c>
      <c r="D30" s="19" t="s">
        <v>73</v>
      </c>
      <c r="E30" s="18" t="s">
        <v>37</v>
      </c>
      <c r="F30" s="21">
        <v>15000</v>
      </c>
      <c r="G30" s="20">
        <v>0.054</v>
      </c>
      <c r="H30" s="15"/>
      <c r="I30" s="15"/>
      <c r="J30" s="16">
        <v>0</v>
      </c>
      <c r="K30" s="8">
        <f t="shared" si="0"/>
        <v>0</v>
      </c>
    </row>
    <row r="31" spans="1:11" s="9" customFormat="1" ht="18">
      <c r="A31" s="18" t="s">
        <v>33</v>
      </c>
      <c r="B31" s="17" t="s">
        <v>74</v>
      </c>
      <c r="C31" s="18" t="s">
        <v>75</v>
      </c>
      <c r="D31" s="19" t="s">
        <v>76</v>
      </c>
      <c r="E31" s="18" t="s">
        <v>37</v>
      </c>
      <c r="F31" s="21">
        <v>1200</v>
      </c>
      <c r="G31" s="20">
        <v>1.708</v>
      </c>
      <c r="H31" s="15"/>
      <c r="I31" s="15"/>
      <c r="J31" s="16">
        <v>0</v>
      </c>
      <c r="K31" s="8">
        <f t="shared" si="0"/>
        <v>0</v>
      </c>
    </row>
    <row r="32" spans="1:11" s="9" customFormat="1" ht="14.25">
      <c r="A32" s="18" t="s">
        <v>33</v>
      </c>
      <c r="B32" s="17" t="s">
        <v>77</v>
      </c>
      <c r="C32" s="18" t="s">
        <v>78</v>
      </c>
      <c r="D32" s="19" t="s">
        <v>79</v>
      </c>
      <c r="E32" s="18" t="s">
        <v>37</v>
      </c>
      <c r="F32" s="21">
        <v>4000</v>
      </c>
      <c r="G32" s="20">
        <v>0.37</v>
      </c>
      <c r="H32" s="15"/>
      <c r="I32" s="15"/>
      <c r="J32" s="16">
        <v>0</v>
      </c>
      <c r="K32" s="8">
        <f t="shared" si="0"/>
        <v>0</v>
      </c>
    </row>
    <row r="33" spans="1:11" s="9" customFormat="1" ht="14.25">
      <c r="A33" s="18" t="s">
        <v>33</v>
      </c>
      <c r="B33" s="17" t="s">
        <v>80</v>
      </c>
      <c r="C33" s="18" t="s">
        <v>81</v>
      </c>
      <c r="D33" s="19" t="s">
        <v>82</v>
      </c>
      <c r="E33" s="18" t="s">
        <v>37</v>
      </c>
      <c r="F33" s="21">
        <v>12000</v>
      </c>
      <c r="G33" s="20">
        <v>0.378</v>
      </c>
      <c r="H33" s="15"/>
      <c r="I33" s="15"/>
      <c r="J33" s="16">
        <v>0</v>
      </c>
      <c r="K33" s="8">
        <f t="shared" si="0"/>
        <v>0</v>
      </c>
    </row>
    <row r="34" spans="1:11" s="9" customFormat="1" ht="14.25">
      <c r="A34" s="18" t="s">
        <v>33</v>
      </c>
      <c r="B34" s="17" t="s">
        <v>83</v>
      </c>
      <c r="C34" s="18" t="s">
        <v>84</v>
      </c>
      <c r="D34" s="19" t="s">
        <v>85</v>
      </c>
      <c r="E34" s="18" t="s">
        <v>37</v>
      </c>
      <c r="F34" s="21">
        <v>4500</v>
      </c>
      <c r="G34" s="20">
        <v>0.107</v>
      </c>
      <c r="H34" s="15"/>
      <c r="I34" s="15"/>
      <c r="J34" s="16">
        <v>0</v>
      </c>
      <c r="K34" s="8">
        <f t="shared" si="0"/>
        <v>0</v>
      </c>
    </row>
    <row r="35" spans="1:11" s="9" customFormat="1" ht="14.25">
      <c r="A35" s="18" t="s">
        <v>33</v>
      </c>
      <c r="B35" s="17" t="s">
        <v>86</v>
      </c>
      <c r="C35" s="18" t="s">
        <v>87</v>
      </c>
      <c r="D35" s="19" t="s">
        <v>88</v>
      </c>
      <c r="E35" s="18" t="s">
        <v>37</v>
      </c>
      <c r="F35" s="21">
        <v>90000</v>
      </c>
      <c r="G35" s="20">
        <v>0.054</v>
      </c>
      <c r="H35" s="15"/>
      <c r="I35" s="15"/>
      <c r="J35" s="16">
        <v>0</v>
      </c>
      <c r="K35" s="8">
        <f t="shared" si="0"/>
        <v>0</v>
      </c>
    </row>
    <row r="36" spans="1:11" s="9" customFormat="1" ht="14.25">
      <c r="A36" s="18" t="s">
        <v>33</v>
      </c>
      <c r="B36" s="17" t="s">
        <v>89</v>
      </c>
      <c r="C36" s="18" t="s">
        <v>90</v>
      </c>
      <c r="D36" s="19" t="s">
        <v>91</v>
      </c>
      <c r="E36" s="18" t="s">
        <v>37</v>
      </c>
      <c r="F36" s="21">
        <v>60000</v>
      </c>
      <c r="G36" s="20">
        <v>0.079</v>
      </c>
      <c r="H36" s="15"/>
      <c r="I36" s="15"/>
      <c r="J36" s="16">
        <v>0</v>
      </c>
      <c r="K36" s="8">
        <f t="shared" si="0"/>
        <v>0</v>
      </c>
    </row>
    <row r="37" spans="1:11" s="9" customFormat="1" ht="14.25">
      <c r="A37" s="18" t="s">
        <v>33</v>
      </c>
      <c r="B37" s="17" t="s">
        <v>92</v>
      </c>
      <c r="C37" s="18" t="s">
        <v>93</v>
      </c>
      <c r="D37" s="19" t="s">
        <v>94</v>
      </c>
      <c r="E37" s="18" t="s">
        <v>37</v>
      </c>
      <c r="F37" s="21">
        <v>15000</v>
      </c>
      <c r="G37" s="20">
        <v>1.056</v>
      </c>
      <c r="H37" s="15"/>
      <c r="I37" s="15"/>
      <c r="J37" s="16">
        <v>0</v>
      </c>
      <c r="K37" s="8">
        <f t="shared" si="0"/>
        <v>0</v>
      </c>
    </row>
    <row r="38" spans="1:11" s="9" customFormat="1" ht="14.25">
      <c r="A38" s="18" t="s">
        <v>33</v>
      </c>
      <c r="B38" s="17" t="s">
        <v>95</v>
      </c>
      <c r="C38" s="18" t="s">
        <v>96</v>
      </c>
      <c r="D38" s="19" t="s">
        <v>97</v>
      </c>
      <c r="E38" s="18" t="s">
        <v>37</v>
      </c>
      <c r="F38" s="21">
        <v>30000</v>
      </c>
      <c r="G38" s="20">
        <v>0.164</v>
      </c>
      <c r="H38" s="15"/>
      <c r="I38" s="15"/>
      <c r="J38" s="16">
        <v>0</v>
      </c>
      <c r="K38" s="8">
        <f t="shared" si="0"/>
        <v>0</v>
      </c>
    </row>
    <row r="39" spans="1:11" s="9" customFormat="1" ht="14.25">
      <c r="A39" s="18" t="s">
        <v>33</v>
      </c>
      <c r="B39" s="17" t="s">
        <v>98</v>
      </c>
      <c r="C39" s="18" t="s">
        <v>99</v>
      </c>
      <c r="D39" s="19" t="s">
        <v>100</v>
      </c>
      <c r="E39" s="18" t="s">
        <v>37</v>
      </c>
      <c r="F39" s="21">
        <v>23000</v>
      </c>
      <c r="G39" s="20">
        <v>0.148</v>
      </c>
      <c r="H39" s="15"/>
      <c r="I39" s="15"/>
      <c r="J39" s="16">
        <v>0</v>
      </c>
      <c r="K39" s="8">
        <f t="shared" si="0"/>
        <v>0</v>
      </c>
    </row>
    <row r="40" spans="1:11" s="9" customFormat="1" ht="36">
      <c r="A40" s="18" t="s">
        <v>33</v>
      </c>
      <c r="B40" s="17" t="s">
        <v>101</v>
      </c>
      <c r="C40" s="18" t="s">
        <v>102</v>
      </c>
      <c r="D40" s="19" t="s">
        <v>103</v>
      </c>
      <c r="E40" s="18" t="s">
        <v>37</v>
      </c>
      <c r="F40" s="21">
        <v>150</v>
      </c>
      <c r="G40" s="20">
        <v>30.345</v>
      </c>
      <c r="H40" s="15"/>
      <c r="I40" s="15"/>
      <c r="J40" s="16">
        <v>0</v>
      </c>
      <c r="K40" s="8">
        <f t="shared" si="0"/>
        <v>0</v>
      </c>
    </row>
    <row r="41" spans="1:11" s="9" customFormat="1" ht="14.25">
      <c r="A41" s="18" t="s">
        <v>33</v>
      </c>
      <c r="B41" s="17" t="s">
        <v>104</v>
      </c>
      <c r="C41" s="18" t="s">
        <v>105</v>
      </c>
      <c r="D41" s="19" t="s">
        <v>106</v>
      </c>
      <c r="E41" s="18" t="s">
        <v>37</v>
      </c>
      <c r="F41" s="21">
        <v>110000</v>
      </c>
      <c r="G41" s="20">
        <v>0.038</v>
      </c>
      <c r="H41" s="15"/>
      <c r="I41" s="15"/>
      <c r="J41" s="16">
        <v>0</v>
      </c>
      <c r="K41" s="8">
        <f t="shared" si="0"/>
        <v>0</v>
      </c>
    </row>
    <row r="42" spans="1:11" s="9" customFormat="1" ht="14.25">
      <c r="A42" s="18" t="s">
        <v>33</v>
      </c>
      <c r="B42" s="17" t="s">
        <v>107</v>
      </c>
      <c r="C42" s="18" t="s">
        <v>108</v>
      </c>
      <c r="D42" s="19" t="s">
        <v>109</v>
      </c>
      <c r="E42" s="18" t="s">
        <v>37</v>
      </c>
      <c r="F42" s="21">
        <v>120000</v>
      </c>
      <c r="G42" s="20">
        <v>0.266</v>
      </c>
      <c r="H42" s="15"/>
      <c r="I42" s="15"/>
      <c r="J42" s="16">
        <v>0</v>
      </c>
      <c r="K42" s="8">
        <f t="shared" si="0"/>
        <v>0</v>
      </c>
    </row>
    <row r="43" spans="1:11" s="9" customFormat="1" ht="14.25">
      <c r="A43" s="18" t="s">
        <v>33</v>
      </c>
      <c r="B43" s="17" t="s">
        <v>110</v>
      </c>
      <c r="C43" s="18" t="s">
        <v>111</v>
      </c>
      <c r="D43" s="19" t="s">
        <v>112</v>
      </c>
      <c r="E43" s="18" t="s">
        <v>37</v>
      </c>
      <c r="F43" s="21">
        <v>16000</v>
      </c>
      <c r="G43" s="20">
        <v>0.288</v>
      </c>
      <c r="H43" s="15"/>
      <c r="I43" s="15"/>
      <c r="J43" s="16">
        <v>0</v>
      </c>
      <c r="K43" s="8">
        <f t="shared" si="0"/>
        <v>0</v>
      </c>
    </row>
    <row r="44" spans="1:11" s="9" customFormat="1" ht="14.25">
      <c r="A44" s="18" t="s">
        <v>33</v>
      </c>
      <c r="B44" s="17" t="s">
        <v>113</v>
      </c>
      <c r="C44" s="18" t="s">
        <v>114</v>
      </c>
      <c r="D44" s="19" t="s">
        <v>115</v>
      </c>
      <c r="E44" s="18" t="s">
        <v>37</v>
      </c>
      <c r="F44" s="21">
        <v>18000</v>
      </c>
      <c r="G44" s="20">
        <v>0.494</v>
      </c>
      <c r="H44" s="15"/>
      <c r="I44" s="15"/>
      <c r="J44" s="16">
        <v>0</v>
      </c>
      <c r="K44" s="8">
        <f t="shared" si="0"/>
        <v>0</v>
      </c>
    </row>
    <row r="45" spans="1:11" s="9" customFormat="1" ht="14.25">
      <c r="A45" s="18" t="s">
        <v>33</v>
      </c>
      <c r="B45" s="17" t="s">
        <v>116</v>
      </c>
      <c r="C45" s="18" t="s">
        <v>117</v>
      </c>
      <c r="D45" s="19" t="s">
        <v>118</v>
      </c>
      <c r="E45" s="18" t="s">
        <v>37</v>
      </c>
      <c r="F45" s="21">
        <v>33000</v>
      </c>
      <c r="G45" s="20">
        <v>0.486</v>
      </c>
      <c r="H45" s="15"/>
      <c r="I45" s="15"/>
      <c r="J45" s="16">
        <v>0</v>
      </c>
      <c r="K45" s="8">
        <f t="shared" si="0"/>
        <v>0</v>
      </c>
    </row>
    <row r="46" spans="1:11" s="9" customFormat="1" ht="18">
      <c r="A46" s="18" t="s">
        <v>33</v>
      </c>
      <c r="B46" s="17" t="s">
        <v>119</v>
      </c>
      <c r="C46" s="18" t="s">
        <v>120</v>
      </c>
      <c r="D46" s="19" t="s">
        <v>121</v>
      </c>
      <c r="E46" s="18" t="s">
        <v>37</v>
      </c>
      <c r="F46" s="21">
        <v>9000</v>
      </c>
      <c r="G46" s="20">
        <v>0.308</v>
      </c>
      <c r="H46" s="15"/>
      <c r="I46" s="15"/>
      <c r="J46" s="16">
        <v>0</v>
      </c>
      <c r="K46" s="8">
        <f t="shared" si="0"/>
        <v>0</v>
      </c>
    </row>
    <row r="47" spans="1:11" s="9" customFormat="1" ht="14.25">
      <c r="A47" s="18" t="s">
        <v>33</v>
      </c>
      <c r="B47" s="17" t="s">
        <v>122</v>
      </c>
      <c r="C47" s="18" t="s">
        <v>123</v>
      </c>
      <c r="D47" s="19" t="s">
        <v>124</v>
      </c>
      <c r="E47" s="18" t="s">
        <v>37</v>
      </c>
      <c r="F47" s="21">
        <v>4000</v>
      </c>
      <c r="G47" s="20">
        <v>0.291</v>
      </c>
      <c r="H47" s="15"/>
      <c r="I47" s="15"/>
      <c r="J47" s="16">
        <v>0</v>
      </c>
      <c r="K47" s="8">
        <f t="shared" si="0"/>
        <v>0</v>
      </c>
    </row>
    <row r="48" spans="1:11" s="9" customFormat="1" ht="14.25">
      <c r="A48" s="18" t="s">
        <v>33</v>
      </c>
      <c r="B48" s="17" t="s">
        <v>125</v>
      </c>
      <c r="C48" s="18" t="s">
        <v>126</v>
      </c>
      <c r="D48" s="19" t="s">
        <v>127</v>
      </c>
      <c r="E48" s="18" t="s">
        <v>37</v>
      </c>
      <c r="F48" s="21">
        <v>12000</v>
      </c>
      <c r="G48" s="20">
        <v>0.335</v>
      </c>
      <c r="H48" s="15"/>
      <c r="I48" s="15"/>
      <c r="J48" s="16">
        <v>0</v>
      </c>
      <c r="K48" s="8">
        <f t="shared" si="0"/>
        <v>0</v>
      </c>
    </row>
    <row r="49" spans="1:11" s="9" customFormat="1" ht="18">
      <c r="A49" s="18" t="s">
        <v>33</v>
      </c>
      <c r="B49" s="17" t="s">
        <v>128</v>
      </c>
      <c r="C49" s="18" t="s">
        <v>129</v>
      </c>
      <c r="D49" s="19" t="s">
        <v>130</v>
      </c>
      <c r="E49" s="18" t="s">
        <v>37</v>
      </c>
      <c r="F49" s="21">
        <v>1200</v>
      </c>
      <c r="G49" s="20">
        <v>1.976</v>
      </c>
      <c r="H49" s="15"/>
      <c r="I49" s="15"/>
      <c r="J49" s="16">
        <v>0</v>
      </c>
      <c r="K49" s="8">
        <f t="shared" si="0"/>
        <v>0</v>
      </c>
    </row>
    <row r="50" spans="1:11" s="9" customFormat="1" ht="18">
      <c r="A50" s="18" t="s">
        <v>33</v>
      </c>
      <c r="B50" s="17" t="s">
        <v>131</v>
      </c>
      <c r="C50" s="18" t="s">
        <v>132</v>
      </c>
      <c r="D50" s="19" t="s">
        <v>133</v>
      </c>
      <c r="E50" s="18" t="s">
        <v>37</v>
      </c>
      <c r="F50" s="21">
        <v>18000</v>
      </c>
      <c r="G50" s="20">
        <v>0.096</v>
      </c>
      <c r="H50" s="15"/>
      <c r="I50" s="15"/>
      <c r="J50" s="16">
        <v>0</v>
      </c>
      <c r="K50" s="8">
        <f t="shared" si="0"/>
        <v>0</v>
      </c>
    </row>
    <row r="51" spans="1:11" s="9" customFormat="1" ht="14.25">
      <c r="A51" s="18" t="s">
        <v>33</v>
      </c>
      <c r="B51" s="17" t="s">
        <v>134</v>
      </c>
      <c r="C51" s="18" t="s">
        <v>135</v>
      </c>
      <c r="D51" s="19" t="s">
        <v>136</v>
      </c>
      <c r="E51" s="18" t="s">
        <v>37</v>
      </c>
      <c r="F51" s="21">
        <v>12000</v>
      </c>
      <c r="G51" s="20">
        <v>0.256</v>
      </c>
      <c r="H51" s="15"/>
      <c r="I51" s="15"/>
      <c r="J51" s="16">
        <v>0</v>
      </c>
      <c r="K51" s="8">
        <f t="shared" si="0"/>
        <v>0</v>
      </c>
    </row>
    <row r="52" spans="1:11" s="9" customFormat="1" ht="14.25">
      <c r="A52" s="18" t="s">
        <v>33</v>
      </c>
      <c r="B52" s="17" t="s">
        <v>137</v>
      </c>
      <c r="C52" s="18" t="s">
        <v>138</v>
      </c>
      <c r="D52" s="19" t="s">
        <v>139</v>
      </c>
      <c r="E52" s="18" t="s">
        <v>37</v>
      </c>
      <c r="F52" s="21">
        <v>70000</v>
      </c>
      <c r="G52" s="20">
        <v>0.06</v>
      </c>
      <c r="H52" s="15"/>
      <c r="I52" s="15"/>
      <c r="J52" s="16">
        <v>0</v>
      </c>
      <c r="K52" s="8">
        <f t="shared" si="0"/>
        <v>0</v>
      </c>
    </row>
    <row r="53" spans="1:11" s="9" customFormat="1" ht="14.25">
      <c r="A53" s="18" t="s">
        <v>33</v>
      </c>
      <c r="B53" s="17" t="s">
        <v>140</v>
      </c>
      <c r="C53" s="18" t="s">
        <v>141</v>
      </c>
      <c r="D53" s="19" t="s">
        <v>142</v>
      </c>
      <c r="E53" s="18" t="s">
        <v>37</v>
      </c>
      <c r="F53" s="21">
        <v>80000</v>
      </c>
      <c r="G53" s="20">
        <v>0.059</v>
      </c>
      <c r="H53" s="15"/>
      <c r="I53" s="15"/>
      <c r="J53" s="16">
        <v>0</v>
      </c>
      <c r="K53" s="8">
        <f t="shared" si="0"/>
        <v>0</v>
      </c>
    </row>
    <row r="54" spans="1:11" s="9" customFormat="1" ht="14.25">
      <c r="A54" s="18" t="s">
        <v>33</v>
      </c>
      <c r="B54" s="17" t="s">
        <v>143</v>
      </c>
      <c r="C54" s="18" t="s">
        <v>144</v>
      </c>
      <c r="D54" s="19" t="s">
        <v>145</v>
      </c>
      <c r="E54" s="18" t="s">
        <v>37</v>
      </c>
      <c r="F54" s="21">
        <v>50000</v>
      </c>
      <c r="G54" s="20">
        <v>0.26</v>
      </c>
      <c r="H54" s="15"/>
      <c r="I54" s="15"/>
      <c r="J54" s="16">
        <v>0</v>
      </c>
      <c r="K54" s="8">
        <f t="shared" si="0"/>
        <v>0</v>
      </c>
    </row>
    <row r="55" spans="1:11" s="9" customFormat="1" ht="14.25">
      <c r="A55" s="18" t="s">
        <v>33</v>
      </c>
      <c r="B55" s="17" t="s">
        <v>146</v>
      </c>
      <c r="C55" s="18" t="s">
        <v>147</v>
      </c>
      <c r="D55" s="19" t="s">
        <v>148</v>
      </c>
      <c r="E55" s="18" t="s">
        <v>37</v>
      </c>
      <c r="F55" s="21">
        <v>14000</v>
      </c>
      <c r="G55" s="20">
        <v>0.175</v>
      </c>
      <c r="H55" s="15"/>
      <c r="I55" s="15"/>
      <c r="J55" s="16">
        <v>0</v>
      </c>
      <c r="K55" s="8">
        <f t="shared" si="0"/>
        <v>0</v>
      </c>
    </row>
    <row r="56" spans="1:11" s="9" customFormat="1" ht="14.25">
      <c r="A56" s="18" t="s">
        <v>33</v>
      </c>
      <c r="B56" s="17" t="s">
        <v>149</v>
      </c>
      <c r="C56" s="18" t="s">
        <v>150</v>
      </c>
      <c r="D56" s="19" t="s">
        <v>151</v>
      </c>
      <c r="E56" s="18" t="s">
        <v>37</v>
      </c>
      <c r="F56" s="21">
        <v>30000</v>
      </c>
      <c r="G56" s="20">
        <v>0.251</v>
      </c>
      <c r="H56" s="15"/>
      <c r="I56" s="15"/>
      <c r="J56" s="16">
        <v>0</v>
      </c>
      <c r="K56" s="8">
        <f t="shared" si="0"/>
        <v>0</v>
      </c>
    </row>
    <row r="57" spans="1:11" s="9" customFormat="1" ht="14.25">
      <c r="A57" s="18" t="s">
        <v>33</v>
      </c>
      <c r="B57" s="17" t="s">
        <v>152</v>
      </c>
      <c r="C57" s="18" t="s">
        <v>153</v>
      </c>
      <c r="D57" s="19" t="s">
        <v>154</v>
      </c>
      <c r="E57" s="18" t="s">
        <v>37</v>
      </c>
      <c r="F57" s="21">
        <v>1500</v>
      </c>
      <c r="G57" s="20">
        <v>0.462</v>
      </c>
      <c r="H57" s="15"/>
      <c r="I57" s="15"/>
      <c r="J57" s="16">
        <v>0</v>
      </c>
      <c r="K57" s="8">
        <f t="shared" si="0"/>
        <v>0</v>
      </c>
    </row>
    <row r="58" spans="1:11" s="9" customFormat="1" ht="14.25">
      <c r="A58" s="18" t="s">
        <v>33</v>
      </c>
      <c r="B58" s="17" t="s">
        <v>155</v>
      </c>
      <c r="C58" s="18" t="s">
        <v>156</v>
      </c>
      <c r="D58" s="19" t="s">
        <v>157</v>
      </c>
      <c r="E58" s="18" t="s">
        <v>37</v>
      </c>
      <c r="F58" s="21">
        <v>55000</v>
      </c>
      <c r="G58" s="20">
        <v>0.072</v>
      </c>
      <c r="H58" s="15"/>
      <c r="I58" s="15"/>
      <c r="J58" s="16">
        <v>0</v>
      </c>
      <c r="K58" s="8">
        <f t="shared" si="0"/>
        <v>0</v>
      </c>
    </row>
    <row r="59" spans="1:11" s="9" customFormat="1" ht="14.25">
      <c r="A59" s="18" t="s">
        <v>33</v>
      </c>
      <c r="B59" s="17" t="s">
        <v>158</v>
      </c>
      <c r="C59" s="18" t="s">
        <v>159</v>
      </c>
      <c r="D59" s="19" t="s">
        <v>160</v>
      </c>
      <c r="E59" s="18" t="s">
        <v>37</v>
      </c>
      <c r="F59" s="21">
        <v>30000</v>
      </c>
      <c r="G59" s="20">
        <v>0.23</v>
      </c>
      <c r="H59" s="15"/>
      <c r="I59" s="15"/>
      <c r="J59" s="16">
        <v>0</v>
      </c>
      <c r="K59" s="8">
        <f t="shared" si="0"/>
        <v>0</v>
      </c>
    </row>
    <row r="60" spans="1:11" s="9" customFormat="1" ht="14.25">
      <c r="A60" s="18" t="s">
        <v>33</v>
      </c>
      <c r="B60" s="17" t="s">
        <v>161</v>
      </c>
      <c r="C60" s="18" t="s">
        <v>162</v>
      </c>
      <c r="D60" s="19" t="s">
        <v>163</v>
      </c>
      <c r="E60" s="18" t="s">
        <v>37</v>
      </c>
      <c r="F60" s="21">
        <v>110000</v>
      </c>
      <c r="G60" s="20">
        <v>0.035</v>
      </c>
      <c r="H60" s="15"/>
      <c r="I60" s="15"/>
      <c r="J60" s="16">
        <v>0</v>
      </c>
      <c r="K60" s="8">
        <f t="shared" si="0"/>
        <v>0</v>
      </c>
    </row>
    <row r="61" spans="1:11" s="9" customFormat="1" ht="14.25">
      <c r="A61" s="18" t="s">
        <v>33</v>
      </c>
      <c r="B61" s="17" t="s">
        <v>164</v>
      </c>
      <c r="C61" s="18" t="s">
        <v>165</v>
      </c>
      <c r="D61" s="19" t="s">
        <v>166</v>
      </c>
      <c r="E61" s="18" t="s">
        <v>37</v>
      </c>
      <c r="F61" s="21">
        <v>180000</v>
      </c>
      <c r="G61" s="20">
        <v>0.032</v>
      </c>
      <c r="H61" s="15"/>
      <c r="I61" s="15"/>
      <c r="J61" s="16">
        <v>0</v>
      </c>
      <c r="K61" s="8">
        <f t="shared" si="0"/>
        <v>0</v>
      </c>
    </row>
    <row r="62" spans="1:11" s="9" customFormat="1" ht="14.25">
      <c r="A62" s="18" t="s">
        <v>33</v>
      </c>
      <c r="B62" s="17" t="s">
        <v>167</v>
      </c>
      <c r="C62" s="18" t="s">
        <v>168</v>
      </c>
      <c r="D62" s="19" t="s">
        <v>169</v>
      </c>
      <c r="E62" s="18" t="s">
        <v>37</v>
      </c>
      <c r="F62" s="21">
        <v>80000</v>
      </c>
      <c r="G62" s="20">
        <v>0.268</v>
      </c>
      <c r="H62" s="15"/>
      <c r="I62" s="15"/>
      <c r="J62" s="16">
        <v>0</v>
      </c>
      <c r="K62" s="8">
        <f t="shared" si="0"/>
        <v>0</v>
      </c>
    </row>
    <row r="63" spans="1:11" s="9" customFormat="1" ht="14.25">
      <c r="A63" s="18" t="s">
        <v>33</v>
      </c>
      <c r="B63" s="17" t="s">
        <v>170</v>
      </c>
      <c r="C63" s="18" t="s">
        <v>171</v>
      </c>
      <c r="D63" s="19" t="s">
        <v>172</v>
      </c>
      <c r="E63" s="18" t="s">
        <v>37</v>
      </c>
      <c r="F63" s="21">
        <v>20000</v>
      </c>
      <c r="G63" s="20">
        <v>0.647</v>
      </c>
      <c r="H63" s="15"/>
      <c r="I63" s="15"/>
      <c r="J63" s="16">
        <v>0</v>
      </c>
      <c r="K63" s="8">
        <f t="shared" si="0"/>
        <v>0</v>
      </c>
    </row>
    <row r="64" spans="1:11" s="9" customFormat="1" ht="18">
      <c r="A64" s="18" t="s">
        <v>33</v>
      </c>
      <c r="B64" s="17" t="s">
        <v>173</v>
      </c>
      <c r="C64" s="18" t="s">
        <v>174</v>
      </c>
      <c r="D64" s="19" t="s">
        <v>175</v>
      </c>
      <c r="E64" s="18" t="s">
        <v>37</v>
      </c>
      <c r="F64" s="21">
        <v>33000</v>
      </c>
      <c r="G64" s="20">
        <v>0.155</v>
      </c>
      <c r="H64" s="15"/>
      <c r="I64" s="15"/>
      <c r="J64" s="16">
        <v>0</v>
      </c>
      <c r="K64" s="8">
        <f t="shared" si="0"/>
        <v>0</v>
      </c>
    </row>
    <row r="65" spans="1:11" s="9" customFormat="1" ht="18">
      <c r="A65" s="18" t="s">
        <v>33</v>
      </c>
      <c r="B65" s="17" t="s">
        <v>176</v>
      </c>
      <c r="C65" s="18" t="s">
        <v>177</v>
      </c>
      <c r="D65" s="19" t="s">
        <v>178</v>
      </c>
      <c r="E65" s="18" t="s">
        <v>37</v>
      </c>
      <c r="F65" s="21">
        <v>200000</v>
      </c>
      <c r="G65" s="20">
        <v>0.155</v>
      </c>
      <c r="H65" s="15"/>
      <c r="I65" s="15"/>
      <c r="J65" s="16">
        <v>0</v>
      </c>
      <c r="K65" s="8">
        <f t="shared" si="0"/>
        <v>0</v>
      </c>
    </row>
    <row r="66" spans="1:11" s="9" customFormat="1" ht="14.25">
      <c r="A66" s="18" t="s">
        <v>33</v>
      </c>
      <c r="B66" s="17" t="s">
        <v>179</v>
      </c>
      <c r="C66" s="18" t="s">
        <v>180</v>
      </c>
      <c r="D66" s="19" t="s">
        <v>181</v>
      </c>
      <c r="E66" s="18" t="s">
        <v>37</v>
      </c>
      <c r="F66" s="21">
        <v>95000</v>
      </c>
      <c r="G66" s="20">
        <v>0.107</v>
      </c>
      <c r="H66" s="15"/>
      <c r="I66" s="15"/>
      <c r="J66" s="16">
        <v>0</v>
      </c>
      <c r="K66" s="8">
        <f t="shared" si="0"/>
        <v>0</v>
      </c>
    </row>
    <row r="67" spans="1:11" s="9" customFormat="1" ht="14.25">
      <c r="A67" s="18" t="s">
        <v>33</v>
      </c>
      <c r="B67" s="17" t="s">
        <v>182</v>
      </c>
      <c r="C67" s="18" t="s">
        <v>183</v>
      </c>
      <c r="D67" s="19" t="s">
        <v>184</v>
      </c>
      <c r="E67" s="18" t="s">
        <v>37</v>
      </c>
      <c r="F67" s="21">
        <v>5000</v>
      </c>
      <c r="G67" s="20">
        <v>0.218</v>
      </c>
      <c r="H67" s="15"/>
      <c r="I67" s="15"/>
      <c r="J67" s="16">
        <v>0</v>
      </c>
      <c r="K67" s="8">
        <f t="shared" si="0"/>
        <v>0</v>
      </c>
    </row>
    <row r="68" spans="1:11" s="9" customFormat="1" ht="14.25">
      <c r="A68" s="18" t="s">
        <v>33</v>
      </c>
      <c r="B68" s="17" t="s">
        <v>185</v>
      </c>
      <c r="C68" s="18" t="s">
        <v>186</v>
      </c>
      <c r="D68" s="19" t="s">
        <v>187</v>
      </c>
      <c r="E68" s="18" t="s">
        <v>37</v>
      </c>
      <c r="F68" s="21">
        <v>10000</v>
      </c>
      <c r="G68" s="20">
        <v>0.18</v>
      </c>
      <c r="H68" s="15"/>
      <c r="I68" s="15"/>
      <c r="J68" s="16">
        <v>0</v>
      </c>
      <c r="K68" s="8">
        <f t="shared" si="0"/>
        <v>0</v>
      </c>
    </row>
    <row r="69" spans="1:11" s="9" customFormat="1" ht="14.25">
      <c r="A69" s="18" t="s">
        <v>33</v>
      </c>
      <c r="B69" s="17" t="s">
        <v>188</v>
      </c>
      <c r="C69" s="18" t="s">
        <v>189</v>
      </c>
      <c r="D69" s="19" t="s">
        <v>190</v>
      </c>
      <c r="E69" s="18" t="s">
        <v>37</v>
      </c>
      <c r="F69" s="21">
        <v>33000</v>
      </c>
      <c r="G69" s="20">
        <v>0.222</v>
      </c>
      <c r="H69" s="15"/>
      <c r="I69" s="15"/>
      <c r="J69" s="16">
        <v>0</v>
      </c>
      <c r="K69" s="8">
        <f t="shared" si="0"/>
        <v>0</v>
      </c>
    </row>
    <row r="70" spans="1:11" s="9" customFormat="1" ht="14.25">
      <c r="A70" s="18" t="s">
        <v>33</v>
      </c>
      <c r="B70" s="17" t="s">
        <v>191</v>
      </c>
      <c r="C70" s="18" t="s">
        <v>192</v>
      </c>
      <c r="D70" s="19" t="s">
        <v>193</v>
      </c>
      <c r="E70" s="18" t="s">
        <v>37</v>
      </c>
      <c r="F70" s="21">
        <v>6000</v>
      </c>
      <c r="G70" s="20">
        <v>0.104</v>
      </c>
      <c r="H70" s="15"/>
      <c r="I70" s="15"/>
      <c r="J70" s="16">
        <v>0</v>
      </c>
      <c r="K70" s="8">
        <f t="shared" si="0"/>
        <v>0</v>
      </c>
    </row>
    <row r="71" spans="1:11" s="9" customFormat="1" ht="14.25">
      <c r="A71" s="18" t="s">
        <v>33</v>
      </c>
      <c r="B71" s="17" t="s">
        <v>194</v>
      </c>
      <c r="C71" s="18" t="s">
        <v>195</v>
      </c>
      <c r="D71" s="19" t="s">
        <v>196</v>
      </c>
      <c r="E71" s="18" t="s">
        <v>37</v>
      </c>
      <c r="F71" s="21">
        <v>12000</v>
      </c>
      <c r="G71" s="20">
        <v>0.193</v>
      </c>
      <c r="H71" s="15"/>
      <c r="I71" s="15"/>
      <c r="J71" s="16">
        <v>0</v>
      </c>
      <c r="K71" s="8">
        <f t="shared" si="0"/>
        <v>0</v>
      </c>
    </row>
    <row r="72" spans="1:11" s="9" customFormat="1" ht="14.25">
      <c r="A72" s="18" t="s">
        <v>33</v>
      </c>
      <c r="B72" s="17" t="s">
        <v>197</v>
      </c>
      <c r="C72" s="18" t="s">
        <v>198</v>
      </c>
      <c r="D72" s="19" t="s">
        <v>199</v>
      </c>
      <c r="E72" s="18" t="s">
        <v>37</v>
      </c>
      <c r="F72" s="21">
        <v>100000</v>
      </c>
      <c r="G72" s="20">
        <v>0.097</v>
      </c>
      <c r="H72" s="15"/>
      <c r="I72" s="15"/>
      <c r="J72" s="16">
        <v>0</v>
      </c>
      <c r="K72" s="8">
        <f t="shared" si="0"/>
        <v>0</v>
      </c>
    </row>
    <row r="73" spans="1:11" s="9" customFormat="1" ht="18">
      <c r="A73" s="18" t="s">
        <v>33</v>
      </c>
      <c r="B73" s="17" t="s">
        <v>200</v>
      </c>
      <c r="C73" s="18" t="s">
        <v>201</v>
      </c>
      <c r="D73" s="19" t="s">
        <v>202</v>
      </c>
      <c r="E73" s="18" t="s">
        <v>37</v>
      </c>
      <c r="F73" s="21">
        <v>18000</v>
      </c>
      <c r="G73" s="20">
        <v>0.192</v>
      </c>
      <c r="H73" s="15"/>
      <c r="I73" s="15"/>
      <c r="J73" s="16">
        <v>0</v>
      </c>
      <c r="K73" s="8">
        <f t="shared" si="0"/>
        <v>0</v>
      </c>
    </row>
    <row r="74" spans="1:11" s="9" customFormat="1" ht="18">
      <c r="A74" s="18" t="s">
        <v>33</v>
      </c>
      <c r="B74" s="17" t="s">
        <v>203</v>
      </c>
      <c r="C74" s="18" t="s">
        <v>204</v>
      </c>
      <c r="D74" s="19" t="s">
        <v>205</v>
      </c>
      <c r="E74" s="18" t="s">
        <v>37</v>
      </c>
      <c r="F74" s="21">
        <v>36000</v>
      </c>
      <c r="G74" s="20">
        <v>0.048</v>
      </c>
      <c r="H74" s="15"/>
      <c r="I74" s="15"/>
      <c r="J74" s="16">
        <v>0</v>
      </c>
      <c r="K74" s="8">
        <f t="shared" si="0"/>
        <v>0</v>
      </c>
    </row>
    <row r="75" spans="1:11" s="9" customFormat="1" ht="18">
      <c r="A75" s="18" t="s">
        <v>33</v>
      </c>
      <c r="B75" s="17" t="s">
        <v>206</v>
      </c>
      <c r="C75" s="18" t="s">
        <v>207</v>
      </c>
      <c r="D75" s="19" t="s">
        <v>208</v>
      </c>
      <c r="E75" s="18" t="s">
        <v>37</v>
      </c>
      <c r="F75" s="21">
        <v>150</v>
      </c>
      <c r="G75" s="20">
        <v>2.39</v>
      </c>
      <c r="H75" s="15"/>
      <c r="I75" s="15"/>
      <c r="J75" s="16">
        <v>0</v>
      </c>
      <c r="K75" s="8">
        <f t="shared" si="0"/>
        <v>0</v>
      </c>
    </row>
    <row r="76" spans="1:11" s="9" customFormat="1" ht="18">
      <c r="A76" s="18" t="s">
        <v>33</v>
      </c>
      <c r="B76" s="17" t="s">
        <v>209</v>
      </c>
      <c r="C76" s="18" t="s">
        <v>210</v>
      </c>
      <c r="D76" s="19" t="s">
        <v>211</v>
      </c>
      <c r="E76" s="18" t="s">
        <v>37</v>
      </c>
      <c r="F76" s="21">
        <v>1000</v>
      </c>
      <c r="G76" s="20">
        <v>2.203</v>
      </c>
      <c r="H76" s="15"/>
      <c r="I76" s="15"/>
      <c r="J76" s="16">
        <v>0</v>
      </c>
      <c r="K76" s="8">
        <f t="shared" si="0"/>
        <v>0</v>
      </c>
    </row>
    <row r="77" spans="1:11" s="9" customFormat="1" ht="18">
      <c r="A77" s="18" t="s">
        <v>33</v>
      </c>
      <c r="B77" s="17" t="s">
        <v>212</v>
      </c>
      <c r="C77" s="18" t="s">
        <v>213</v>
      </c>
      <c r="D77" s="19" t="s">
        <v>214</v>
      </c>
      <c r="E77" s="18" t="s">
        <v>37</v>
      </c>
      <c r="F77" s="21">
        <v>46000</v>
      </c>
      <c r="G77" s="20">
        <v>0.11</v>
      </c>
      <c r="H77" s="15"/>
      <c r="I77" s="15"/>
      <c r="J77" s="16">
        <v>0</v>
      </c>
      <c r="K77" s="8">
        <f t="shared" si="0"/>
        <v>0</v>
      </c>
    </row>
    <row r="78" spans="1:11" s="9" customFormat="1" ht="14.25">
      <c r="A78" s="18" t="s">
        <v>33</v>
      </c>
      <c r="B78" s="17" t="s">
        <v>215</v>
      </c>
      <c r="C78" s="18" t="s">
        <v>216</v>
      </c>
      <c r="D78" s="19" t="s">
        <v>217</v>
      </c>
      <c r="E78" s="18" t="s">
        <v>37</v>
      </c>
      <c r="F78" s="21">
        <v>20000</v>
      </c>
      <c r="G78" s="20">
        <v>0.644</v>
      </c>
      <c r="H78" s="15"/>
      <c r="I78" s="15"/>
      <c r="J78" s="16">
        <v>0</v>
      </c>
      <c r="K78" s="8">
        <f t="shared" si="0"/>
        <v>0</v>
      </c>
    </row>
    <row r="79" spans="1:11" s="9" customFormat="1" ht="14.25">
      <c r="A79" s="18" t="s">
        <v>33</v>
      </c>
      <c r="B79" s="17" t="s">
        <v>218</v>
      </c>
      <c r="C79" s="18" t="s">
        <v>219</v>
      </c>
      <c r="D79" s="19" t="s">
        <v>220</v>
      </c>
      <c r="E79" s="18" t="s">
        <v>37</v>
      </c>
      <c r="F79" s="21">
        <v>22000</v>
      </c>
      <c r="G79" s="20">
        <v>0.187</v>
      </c>
      <c r="H79" s="15"/>
      <c r="I79" s="15"/>
      <c r="J79" s="16">
        <v>0</v>
      </c>
      <c r="K79" s="8">
        <f t="shared" si="0"/>
        <v>0</v>
      </c>
    </row>
    <row r="80" spans="1:11" s="9" customFormat="1" ht="14.25">
      <c r="A80" s="18" t="s">
        <v>33</v>
      </c>
      <c r="B80" s="17" t="s">
        <v>221</v>
      </c>
      <c r="C80" s="18" t="s">
        <v>222</v>
      </c>
      <c r="D80" s="19" t="s">
        <v>223</v>
      </c>
      <c r="E80" s="18" t="s">
        <v>37</v>
      </c>
      <c r="F80" s="21">
        <v>22000</v>
      </c>
      <c r="G80" s="20">
        <v>0.196</v>
      </c>
      <c r="H80" s="15"/>
      <c r="I80" s="15"/>
      <c r="J80" s="16">
        <v>0</v>
      </c>
      <c r="K80" s="8">
        <f t="shared" si="0"/>
        <v>0</v>
      </c>
    </row>
    <row r="81" spans="1:11" s="9" customFormat="1" ht="14.25">
      <c r="A81" s="18" t="s">
        <v>33</v>
      </c>
      <c r="B81" s="17" t="s">
        <v>224</v>
      </c>
      <c r="C81" s="18" t="s">
        <v>225</v>
      </c>
      <c r="D81" s="19" t="s">
        <v>226</v>
      </c>
      <c r="E81" s="18" t="s">
        <v>37</v>
      </c>
      <c r="F81" s="21">
        <v>22000</v>
      </c>
      <c r="G81" s="20">
        <v>0.204</v>
      </c>
      <c r="H81" s="15"/>
      <c r="I81" s="15"/>
      <c r="J81" s="16">
        <v>0</v>
      </c>
      <c r="K81" s="8">
        <f t="shared" si="0"/>
        <v>0</v>
      </c>
    </row>
    <row r="82" spans="1:11" s="9" customFormat="1" ht="14.25">
      <c r="A82" s="18" t="s">
        <v>33</v>
      </c>
      <c r="B82" s="17" t="s">
        <v>227</v>
      </c>
      <c r="C82" s="18" t="s">
        <v>228</v>
      </c>
      <c r="D82" s="19" t="s">
        <v>229</v>
      </c>
      <c r="E82" s="18" t="s">
        <v>37</v>
      </c>
      <c r="F82" s="21">
        <v>5000</v>
      </c>
      <c r="G82" s="20">
        <v>0.531</v>
      </c>
      <c r="H82" s="15"/>
      <c r="I82" s="15"/>
      <c r="J82" s="16">
        <v>0</v>
      </c>
      <c r="K82" s="8">
        <f aca="true" t="shared" si="1" ref="K82:K145">SUM(F82*J82)</f>
        <v>0</v>
      </c>
    </row>
    <row r="83" spans="1:11" s="9" customFormat="1" ht="14.25">
      <c r="A83" s="18" t="s">
        <v>33</v>
      </c>
      <c r="B83" s="17" t="s">
        <v>230</v>
      </c>
      <c r="C83" s="18" t="s">
        <v>231</v>
      </c>
      <c r="D83" s="19" t="s">
        <v>232</v>
      </c>
      <c r="E83" s="18" t="s">
        <v>37</v>
      </c>
      <c r="F83" s="21">
        <v>2500</v>
      </c>
      <c r="G83" s="20">
        <v>0.824</v>
      </c>
      <c r="H83" s="15"/>
      <c r="I83" s="15"/>
      <c r="J83" s="16">
        <v>0</v>
      </c>
      <c r="K83" s="8">
        <f t="shared" si="1"/>
        <v>0</v>
      </c>
    </row>
    <row r="84" spans="1:11" s="9" customFormat="1" ht="14.25">
      <c r="A84" s="18" t="s">
        <v>33</v>
      </c>
      <c r="B84" s="17" t="s">
        <v>233</v>
      </c>
      <c r="C84" s="18" t="s">
        <v>234</v>
      </c>
      <c r="D84" s="19" t="s">
        <v>235</v>
      </c>
      <c r="E84" s="18" t="s">
        <v>37</v>
      </c>
      <c r="F84" s="21">
        <v>39000</v>
      </c>
      <c r="G84" s="20">
        <v>0.122</v>
      </c>
      <c r="H84" s="15"/>
      <c r="I84" s="15"/>
      <c r="J84" s="16">
        <v>0</v>
      </c>
      <c r="K84" s="8">
        <f t="shared" si="1"/>
        <v>0</v>
      </c>
    </row>
    <row r="85" spans="1:11" s="9" customFormat="1" ht="18">
      <c r="A85" s="18" t="s">
        <v>33</v>
      </c>
      <c r="B85" s="17" t="s">
        <v>236</v>
      </c>
      <c r="C85" s="18" t="s">
        <v>237</v>
      </c>
      <c r="D85" s="19" t="s">
        <v>238</v>
      </c>
      <c r="E85" s="18" t="s">
        <v>37</v>
      </c>
      <c r="F85" s="21">
        <v>150</v>
      </c>
      <c r="G85" s="20">
        <v>7.62</v>
      </c>
      <c r="H85" s="15"/>
      <c r="I85" s="15"/>
      <c r="J85" s="16">
        <v>0</v>
      </c>
      <c r="K85" s="8">
        <f t="shared" si="1"/>
        <v>0</v>
      </c>
    </row>
    <row r="86" spans="1:11" s="9" customFormat="1" ht="18">
      <c r="A86" s="18" t="s">
        <v>33</v>
      </c>
      <c r="B86" s="17" t="s">
        <v>239</v>
      </c>
      <c r="C86" s="18" t="s">
        <v>240</v>
      </c>
      <c r="D86" s="19" t="s">
        <v>241</v>
      </c>
      <c r="E86" s="18" t="s">
        <v>37</v>
      </c>
      <c r="F86" s="21">
        <v>1700</v>
      </c>
      <c r="G86" s="20">
        <v>3.488</v>
      </c>
      <c r="H86" s="15"/>
      <c r="I86" s="15"/>
      <c r="J86" s="16">
        <v>0</v>
      </c>
      <c r="K86" s="8">
        <f t="shared" si="1"/>
        <v>0</v>
      </c>
    </row>
    <row r="87" spans="1:11" s="9" customFormat="1" ht="18">
      <c r="A87" s="18" t="s">
        <v>33</v>
      </c>
      <c r="B87" s="17" t="s">
        <v>242</v>
      </c>
      <c r="C87" s="18" t="s">
        <v>243</v>
      </c>
      <c r="D87" s="19" t="s">
        <v>244</v>
      </c>
      <c r="E87" s="18" t="s">
        <v>37</v>
      </c>
      <c r="F87" s="21">
        <v>250</v>
      </c>
      <c r="G87" s="20">
        <v>3.124</v>
      </c>
      <c r="H87" s="15"/>
      <c r="I87" s="15"/>
      <c r="J87" s="16">
        <v>0</v>
      </c>
      <c r="K87" s="8">
        <f t="shared" si="1"/>
        <v>0</v>
      </c>
    </row>
    <row r="88" spans="1:11" s="9" customFormat="1" ht="14.25">
      <c r="A88" s="18" t="s">
        <v>33</v>
      </c>
      <c r="B88" s="17" t="s">
        <v>245</v>
      </c>
      <c r="C88" s="18" t="s">
        <v>246</v>
      </c>
      <c r="D88" s="19" t="s">
        <v>247</v>
      </c>
      <c r="E88" s="18" t="s">
        <v>37</v>
      </c>
      <c r="F88" s="21">
        <v>1000</v>
      </c>
      <c r="G88" s="20">
        <v>1.793</v>
      </c>
      <c r="H88" s="15"/>
      <c r="I88" s="15"/>
      <c r="J88" s="16">
        <v>0</v>
      </c>
      <c r="K88" s="8">
        <f t="shared" si="1"/>
        <v>0</v>
      </c>
    </row>
    <row r="89" spans="1:11" s="9" customFormat="1" ht="14.25">
      <c r="A89" s="18" t="s">
        <v>33</v>
      </c>
      <c r="B89" s="17" t="s">
        <v>248</v>
      </c>
      <c r="C89" s="18" t="s">
        <v>249</v>
      </c>
      <c r="D89" s="19" t="s">
        <v>250</v>
      </c>
      <c r="E89" s="18" t="s">
        <v>37</v>
      </c>
      <c r="F89" s="21">
        <v>250</v>
      </c>
      <c r="G89" s="20">
        <v>1.56</v>
      </c>
      <c r="H89" s="15"/>
      <c r="I89" s="15"/>
      <c r="J89" s="16">
        <v>0</v>
      </c>
      <c r="K89" s="8">
        <f t="shared" si="1"/>
        <v>0</v>
      </c>
    </row>
    <row r="90" spans="1:11" s="9" customFormat="1" ht="14.25">
      <c r="A90" s="18" t="s">
        <v>33</v>
      </c>
      <c r="B90" s="17" t="s">
        <v>251</v>
      </c>
      <c r="C90" s="18" t="s">
        <v>252</v>
      </c>
      <c r="D90" s="19" t="s">
        <v>253</v>
      </c>
      <c r="E90" s="18" t="s">
        <v>37</v>
      </c>
      <c r="F90" s="21">
        <v>4000</v>
      </c>
      <c r="G90" s="20">
        <v>0.237</v>
      </c>
      <c r="H90" s="15"/>
      <c r="I90" s="15"/>
      <c r="J90" s="16">
        <v>0</v>
      </c>
      <c r="K90" s="8">
        <f t="shared" si="1"/>
        <v>0</v>
      </c>
    </row>
    <row r="91" spans="1:11" s="9" customFormat="1" ht="18">
      <c r="A91" s="18" t="s">
        <v>33</v>
      </c>
      <c r="B91" s="17" t="s">
        <v>254</v>
      </c>
      <c r="C91" s="18" t="s">
        <v>255</v>
      </c>
      <c r="D91" s="19" t="s">
        <v>256</v>
      </c>
      <c r="E91" s="18" t="s">
        <v>37</v>
      </c>
      <c r="F91" s="21">
        <v>120</v>
      </c>
      <c r="G91" s="20">
        <v>2.482</v>
      </c>
      <c r="H91" s="15"/>
      <c r="I91" s="15"/>
      <c r="J91" s="16">
        <v>0</v>
      </c>
      <c r="K91" s="8">
        <f t="shared" si="1"/>
        <v>0</v>
      </c>
    </row>
    <row r="92" spans="1:11" s="9" customFormat="1" ht="14.25">
      <c r="A92" s="18" t="s">
        <v>33</v>
      </c>
      <c r="B92" s="17" t="s">
        <v>257</v>
      </c>
      <c r="C92" s="18" t="s">
        <v>258</v>
      </c>
      <c r="D92" s="19" t="s">
        <v>259</v>
      </c>
      <c r="E92" s="18" t="s">
        <v>37</v>
      </c>
      <c r="F92" s="21">
        <v>750</v>
      </c>
      <c r="G92" s="20">
        <v>0.436</v>
      </c>
      <c r="H92" s="15"/>
      <c r="I92" s="15"/>
      <c r="J92" s="16">
        <v>0</v>
      </c>
      <c r="K92" s="8">
        <f t="shared" si="1"/>
        <v>0</v>
      </c>
    </row>
    <row r="93" spans="1:11" s="9" customFormat="1" ht="14.25">
      <c r="A93" s="18" t="s">
        <v>33</v>
      </c>
      <c r="B93" s="17" t="s">
        <v>260</v>
      </c>
      <c r="C93" s="18" t="s">
        <v>261</v>
      </c>
      <c r="D93" s="19" t="s">
        <v>262</v>
      </c>
      <c r="E93" s="18" t="s">
        <v>37</v>
      </c>
      <c r="F93" s="21">
        <v>17000</v>
      </c>
      <c r="G93" s="20">
        <v>0.115</v>
      </c>
      <c r="H93" s="15"/>
      <c r="I93" s="15"/>
      <c r="J93" s="16">
        <v>0</v>
      </c>
      <c r="K93" s="8">
        <f t="shared" si="1"/>
        <v>0</v>
      </c>
    </row>
    <row r="94" spans="1:11" s="9" customFormat="1" ht="18">
      <c r="A94" s="18" t="s">
        <v>33</v>
      </c>
      <c r="B94" s="17" t="s">
        <v>263</v>
      </c>
      <c r="C94" s="18" t="s">
        <v>264</v>
      </c>
      <c r="D94" s="19" t="s">
        <v>265</v>
      </c>
      <c r="E94" s="18" t="s">
        <v>37</v>
      </c>
      <c r="F94" s="21">
        <v>1500</v>
      </c>
      <c r="G94" s="20">
        <v>1.146</v>
      </c>
      <c r="H94" s="15"/>
      <c r="I94" s="15"/>
      <c r="J94" s="16">
        <v>0</v>
      </c>
      <c r="K94" s="8">
        <f t="shared" si="1"/>
        <v>0</v>
      </c>
    </row>
    <row r="95" spans="1:11" s="9" customFormat="1" ht="14.25">
      <c r="A95" s="18" t="s">
        <v>33</v>
      </c>
      <c r="B95" s="17" t="s">
        <v>266</v>
      </c>
      <c r="C95" s="18" t="s">
        <v>267</v>
      </c>
      <c r="D95" s="19" t="s">
        <v>268</v>
      </c>
      <c r="E95" s="18" t="s">
        <v>37</v>
      </c>
      <c r="F95" s="21">
        <v>1500</v>
      </c>
      <c r="G95" s="20">
        <v>0.511</v>
      </c>
      <c r="H95" s="15"/>
      <c r="I95" s="15"/>
      <c r="J95" s="16">
        <v>0</v>
      </c>
      <c r="K95" s="8">
        <f t="shared" si="1"/>
        <v>0</v>
      </c>
    </row>
    <row r="96" spans="1:11" s="9" customFormat="1" ht="14.25">
      <c r="A96" s="18" t="s">
        <v>33</v>
      </c>
      <c r="B96" s="17" t="s">
        <v>269</v>
      </c>
      <c r="C96" s="18" t="s">
        <v>270</v>
      </c>
      <c r="D96" s="19" t="s">
        <v>271</v>
      </c>
      <c r="E96" s="18" t="s">
        <v>37</v>
      </c>
      <c r="F96" s="21">
        <v>350000</v>
      </c>
      <c r="G96" s="20">
        <v>0.09</v>
      </c>
      <c r="H96" s="15"/>
      <c r="I96" s="15"/>
      <c r="J96" s="16">
        <v>0</v>
      </c>
      <c r="K96" s="8">
        <f t="shared" si="1"/>
        <v>0</v>
      </c>
    </row>
    <row r="97" spans="1:11" s="9" customFormat="1" ht="14.25">
      <c r="A97" s="18" t="s">
        <v>33</v>
      </c>
      <c r="B97" s="17" t="s">
        <v>272</v>
      </c>
      <c r="C97" s="18" t="s">
        <v>273</v>
      </c>
      <c r="D97" s="19" t="s">
        <v>274</v>
      </c>
      <c r="E97" s="18" t="s">
        <v>37</v>
      </c>
      <c r="F97" s="21">
        <v>1500</v>
      </c>
      <c r="G97" s="20">
        <v>1.056</v>
      </c>
      <c r="H97" s="15"/>
      <c r="I97" s="15"/>
      <c r="J97" s="16">
        <v>0</v>
      </c>
      <c r="K97" s="8">
        <f t="shared" si="1"/>
        <v>0</v>
      </c>
    </row>
    <row r="98" spans="1:11" s="9" customFormat="1" ht="14.25">
      <c r="A98" s="18" t="s">
        <v>33</v>
      </c>
      <c r="B98" s="17" t="s">
        <v>275</v>
      </c>
      <c r="C98" s="18" t="s">
        <v>276</v>
      </c>
      <c r="D98" s="19" t="s">
        <v>277</v>
      </c>
      <c r="E98" s="18" t="s">
        <v>37</v>
      </c>
      <c r="F98" s="21">
        <v>30000</v>
      </c>
      <c r="G98" s="20">
        <v>0.084</v>
      </c>
      <c r="H98" s="15"/>
      <c r="I98" s="15"/>
      <c r="J98" s="16">
        <v>0</v>
      </c>
      <c r="K98" s="8">
        <f t="shared" si="1"/>
        <v>0</v>
      </c>
    </row>
    <row r="99" spans="1:11" s="9" customFormat="1" ht="18">
      <c r="A99" s="18" t="s">
        <v>33</v>
      </c>
      <c r="B99" s="17" t="s">
        <v>278</v>
      </c>
      <c r="C99" s="18" t="s">
        <v>279</v>
      </c>
      <c r="D99" s="19" t="s">
        <v>280</v>
      </c>
      <c r="E99" s="18" t="s">
        <v>37</v>
      </c>
      <c r="F99" s="21">
        <v>400</v>
      </c>
      <c r="G99" s="20">
        <v>9.148</v>
      </c>
      <c r="H99" s="15"/>
      <c r="I99" s="15"/>
      <c r="J99" s="16">
        <v>0</v>
      </c>
      <c r="K99" s="8">
        <f t="shared" si="1"/>
        <v>0</v>
      </c>
    </row>
    <row r="100" spans="1:11" s="9" customFormat="1" ht="14.25">
      <c r="A100" s="18" t="s">
        <v>33</v>
      </c>
      <c r="B100" s="17" t="s">
        <v>281</v>
      </c>
      <c r="C100" s="18" t="s">
        <v>282</v>
      </c>
      <c r="D100" s="19" t="s">
        <v>283</v>
      </c>
      <c r="E100" s="18" t="s">
        <v>37</v>
      </c>
      <c r="F100" s="21">
        <v>5000</v>
      </c>
      <c r="G100" s="20">
        <v>0.293</v>
      </c>
      <c r="H100" s="15"/>
      <c r="I100" s="15"/>
      <c r="J100" s="16">
        <v>0</v>
      </c>
      <c r="K100" s="8">
        <f t="shared" si="1"/>
        <v>0</v>
      </c>
    </row>
    <row r="101" spans="1:11" s="9" customFormat="1" ht="14.25">
      <c r="A101" s="18" t="s">
        <v>33</v>
      </c>
      <c r="B101" s="17" t="s">
        <v>284</v>
      </c>
      <c r="C101" s="18" t="s">
        <v>285</v>
      </c>
      <c r="D101" s="19" t="s">
        <v>286</v>
      </c>
      <c r="E101" s="18" t="s">
        <v>37</v>
      </c>
      <c r="F101" s="21">
        <v>3000</v>
      </c>
      <c r="G101" s="20">
        <v>0.236</v>
      </c>
      <c r="H101" s="15"/>
      <c r="I101" s="15"/>
      <c r="J101" s="16">
        <v>0</v>
      </c>
      <c r="K101" s="8">
        <f t="shared" si="1"/>
        <v>0</v>
      </c>
    </row>
    <row r="102" spans="1:11" s="9" customFormat="1" ht="18">
      <c r="A102" s="18" t="s">
        <v>33</v>
      </c>
      <c r="B102" s="17" t="s">
        <v>287</v>
      </c>
      <c r="C102" s="18" t="s">
        <v>288</v>
      </c>
      <c r="D102" s="19" t="s">
        <v>289</v>
      </c>
      <c r="E102" s="18" t="s">
        <v>37</v>
      </c>
      <c r="F102" s="21">
        <v>900</v>
      </c>
      <c r="G102" s="20">
        <v>3.399</v>
      </c>
      <c r="H102" s="15"/>
      <c r="I102" s="15"/>
      <c r="J102" s="16">
        <v>0</v>
      </c>
      <c r="K102" s="8">
        <f t="shared" si="1"/>
        <v>0</v>
      </c>
    </row>
    <row r="103" spans="1:11" s="9" customFormat="1" ht="18">
      <c r="A103" s="18" t="s">
        <v>33</v>
      </c>
      <c r="B103" s="17" t="s">
        <v>290</v>
      </c>
      <c r="C103" s="18" t="s">
        <v>291</v>
      </c>
      <c r="D103" s="19" t="s">
        <v>292</v>
      </c>
      <c r="E103" s="18" t="s">
        <v>37</v>
      </c>
      <c r="F103" s="21">
        <v>450</v>
      </c>
      <c r="G103" s="20">
        <v>2.805</v>
      </c>
      <c r="H103" s="15"/>
      <c r="I103" s="15"/>
      <c r="J103" s="16">
        <v>0</v>
      </c>
      <c r="K103" s="8">
        <f t="shared" si="1"/>
        <v>0</v>
      </c>
    </row>
    <row r="104" spans="1:11" s="9" customFormat="1" ht="18">
      <c r="A104" s="18" t="s">
        <v>33</v>
      </c>
      <c r="B104" s="17" t="s">
        <v>293</v>
      </c>
      <c r="C104" s="18" t="s">
        <v>294</v>
      </c>
      <c r="D104" s="19" t="s">
        <v>295</v>
      </c>
      <c r="E104" s="18" t="s">
        <v>37</v>
      </c>
      <c r="F104" s="21">
        <v>2800</v>
      </c>
      <c r="G104" s="20">
        <v>3.302</v>
      </c>
      <c r="H104" s="15"/>
      <c r="I104" s="15"/>
      <c r="J104" s="16">
        <v>0</v>
      </c>
      <c r="K104" s="8">
        <f t="shared" si="1"/>
        <v>0</v>
      </c>
    </row>
    <row r="105" spans="1:11" s="9" customFormat="1" ht="18">
      <c r="A105" s="18" t="s">
        <v>33</v>
      </c>
      <c r="B105" s="17" t="s">
        <v>296</v>
      </c>
      <c r="C105" s="18" t="s">
        <v>297</v>
      </c>
      <c r="D105" s="19" t="s">
        <v>298</v>
      </c>
      <c r="E105" s="18" t="s">
        <v>37</v>
      </c>
      <c r="F105" s="21">
        <v>13000</v>
      </c>
      <c r="G105" s="20">
        <v>2.791</v>
      </c>
      <c r="H105" s="15"/>
      <c r="I105" s="15"/>
      <c r="J105" s="16">
        <v>0</v>
      </c>
      <c r="K105" s="8">
        <f t="shared" si="1"/>
        <v>0</v>
      </c>
    </row>
    <row r="106" spans="1:11" s="9" customFormat="1" ht="14.25">
      <c r="A106" s="18" t="s">
        <v>33</v>
      </c>
      <c r="B106" s="17" t="s">
        <v>299</v>
      </c>
      <c r="C106" s="18" t="s">
        <v>300</v>
      </c>
      <c r="D106" s="19" t="s">
        <v>301</v>
      </c>
      <c r="E106" s="18" t="s">
        <v>37</v>
      </c>
      <c r="F106" s="21">
        <v>30000</v>
      </c>
      <c r="G106" s="20">
        <v>0.279</v>
      </c>
      <c r="H106" s="15"/>
      <c r="I106" s="15"/>
      <c r="J106" s="16">
        <v>0</v>
      </c>
      <c r="K106" s="8">
        <f t="shared" si="1"/>
        <v>0</v>
      </c>
    </row>
    <row r="107" spans="1:11" s="9" customFormat="1" ht="27">
      <c r="A107" s="18" t="s">
        <v>33</v>
      </c>
      <c r="B107" s="17" t="s">
        <v>302</v>
      </c>
      <c r="C107" s="18" t="s">
        <v>303</v>
      </c>
      <c r="D107" s="19" t="s">
        <v>304</v>
      </c>
      <c r="E107" s="18" t="s">
        <v>37</v>
      </c>
      <c r="F107" s="21">
        <v>750</v>
      </c>
      <c r="G107" s="20">
        <v>4.947</v>
      </c>
      <c r="H107" s="15"/>
      <c r="I107" s="15"/>
      <c r="J107" s="16">
        <v>0</v>
      </c>
      <c r="K107" s="8">
        <f t="shared" si="1"/>
        <v>0</v>
      </c>
    </row>
    <row r="108" spans="1:11" s="9" customFormat="1" ht="27">
      <c r="A108" s="18" t="s">
        <v>33</v>
      </c>
      <c r="B108" s="17" t="s">
        <v>305</v>
      </c>
      <c r="C108" s="18" t="s">
        <v>306</v>
      </c>
      <c r="D108" s="19" t="s">
        <v>307</v>
      </c>
      <c r="E108" s="18" t="s">
        <v>37</v>
      </c>
      <c r="F108" s="21">
        <v>1000</v>
      </c>
      <c r="G108" s="20">
        <v>11.709</v>
      </c>
      <c r="H108" s="15"/>
      <c r="I108" s="15"/>
      <c r="J108" s="16">
        <v>0</v>
      </c>
      <c r="K108" s="8">
        <f t="shared" si="1"/>
        <v>0</v>
      </c>
    </row>
    <row r="109" spans="1:11" s="9" customFormat="1" ht="18">
      <c r="A109" s="18" t="s">
        <v>33</v>
      </c>
      <c r="B109" s="17" t="s">
        <v>308</v>
      </c>
      <c r="C109" s="18" t="s">
        <v>309</v>
      </c>
      <c r="D109" s="19" t="s">
        <v>310</v>
      </c>
      <c r="E109" s="18" t="s">
        <v>37</v>
      </c>
      <c r="F109" s="21">
        <v>500</v>
      </c>
      <c r="G109" s="20">
        <v>9.437</v>
      </c>
      <c r="H109" s="15"/>
      <c r="I109" s="15"/>
      <c r="J109" s="16">
        <v>0</v>
      </c>
      <c r="K109" s="8">
        <f t="shared" si="1"/>
        <v>0</v>
      </c>
    </row>
    <row r="110" spans="1:11" s="9" customFormat="1" ht="18">
      <c r="A110" s="18" t="s">
        <v>33</v>
      </c>
      <c r="B110" s="17" t="s">
        <v>311</v>
      </c>
      <c r="C110" s="18" t="s">
        <v>312</v>
      </c>
      <c r="D110" s="19" t="s">
        <v>313</v>
      </c>
      <c r="E110" s="18" t="s">
        <v>37</v>
      </c>
      <c r="F110" s="21">
        <v>150</v>
      </c>
      <c r="G110" s="20">
        <v>10.901</v>
      </c>
      <c r="H110" s="15"/>
      <c r="I110" s="15"/>
      <c r="J110" s="16">
        <v>0</v>
      </c>
      <c r="K110" s="8">
        <f t="shared" si="1"/>
        <v>0</v>
      </c>
    </row>
    <row r="111" spans="1:11" s="9" customFormat="1" ht="18">
      <c r="A111" s="18" t="s">
        <v>33</v>
      </c>
      <c r="B111" s="17" t="s">
        <v>314</v>
      </c>
      <c r="C111" s="18" t="s">
        <v>315</v>
      </c>
      <c r="D111" s="19" t="s">
        <v>316</v>
      </c>
      <c r="E111" s="18" t="s">
        <v>37</v>
      </c>
      <c r="F111" s="21">
        <v>6000</v>
      </c>
      <c r="G111" s="20">
        <v>0.628</v>
      </c>
      <c r="H111" s="15"/>
      <c r="I111" s="15"/>
      <c r="J111" s="16">
        <v>0</v>
      </c>
      <c r="K111" s="8">
        <f t="shared" si="1"/>
        <v>0</v>
      </c>
    </row>
    <row r="112" spans="1:11" s="9" customFormat="1" ht="18">
      <c r="A112" s="18" t="s">
        <v>33</v>
      </c>
      <c r="B112" s="17" t="s">
        <v>317</v>
      </c>
      <c r="C112" s="18" t="s">
        <v>318</v>
      </c>
      <c r="D112" s="19" t="s">
        <v>319</v>
      </c>
      <c r="E112" s="18" t="s">
        <v>37</v>
      </c>
      <c r="F112" s="21">
        <v>100</v>
      </c>
      <c r="G112" s="20">
        <v>3.961</v>
      </c>
      <c r="H112" s="15"/>
      <c r="I112" s="15"/>
      <c r="J112" s="16">
        <v>0</v>
      </c>
      <c r="K112" s="8">
        <f t="shared" si="1"/>
        <v>0</v>
      </c>
    </row>
    <row r="113" spans="1:11" s="9" customFormat="1" ht="18">
      <c r="A113" s="18" t="s">
        <v>33</v>
      </c>
      <c r="B113" s="17" t="s">
        <v>320</v>
      </c>
      <c r="C113" s="18" t="s">
        <v>321</v>
      </c>
      <c r="D113" s="19" t="s">
        <v>322</v>
      </c>
      <c r="E113" s="18" t="s">
        <v>37</v>
      </c>
      <c r="F113" s="21">
        <v>10000</v>
      </c>
      <c r="G113" s="20">
        <v>0.097</v>
      </c>
      <c r="H113" s="15"/>
      <c r="I113" s="15"/>
      <c r="J113" s="16">
        <v>0</v>
      </c>
      <c r="K113" s="8">
        <f t="shared" si="1"/>
        <v>0</v>
      </c>
    </row>
    <row r="114" spans="1:11" s="9" customFormat="1" ht="14.25">
      <c r="A114" s="18" t="s">
        <v>33</v>
      </c>
      <c r="B114" s="17" t="s">
        <v>323</v>
      </c>
      <c r="C114" s="18" t="s">
        <v>324</v>
      </c>
      <c r="D114" s="19" t="s">
        <v>325</v>
      </c>
      <c r="E114" s="18" t="s">
        <v>37</v>
      </c>
      <c r="F114" s="21">
        <v>21000</v>
      </c>
      <c r="G114" s="20">
        <v>0.284</v>
      </c>
      <c r="H114" s="15"/>
      <c r="I114" s="15"/>
      <c r="J114" s="16">
        <v>0</v>
      </c>
      <c r="K114" s="8">
        <f t="shared" si="1"/>
        <v>0</v>
      </c>
    </row>
    <row r="115" spans="1:11" s="9" customFormat="1" ht="18">
      <c r="A115" s="18" t="s">
        <v>33</v>
      </c>
      <c r="B115" s="17" t="s">
        <v>326</v>
      </c>
      <c r="C115" s="18" t="s">
        <v>327</v>
      </c>
      <c r="D115" s="19" t="s">
        <v>328</v>
      </c>
      <c r="E115" s="18" t="s">
        <v>37</v>
      </c>
      <c r="F115" s="21">
        <v>200</v>
      </c>
      <c r="G115" s="20">
        <v>6.114</v>
      </c>
      <c r="H115" s="15"/>
      <c r="I115" s="15"/>
      <c r="J115" s="16">
        <v>0</v>
      </c>
      <c r="K115" s="8">
        <f t="shared" si="1"/>
        <v>0</v>
      </c>
    </row>
    <row r="116" spans="1:11" s="9" customFormat="1" ht="18">
      <c r="A116" s="18" t="s">
        <v>33</v>
      </c>
      <c r="B116" s="17" t="s">
        <v>329</v>
      </c>
      <c r="C116" s="18" t="s">
        <v>330</v>
      </c>
      <c r="D116" s="19" t="s">
        <v>331</v>
      </c>
      <c r="E116" s="18" t="s">
        <v>37</v>
      </c>
      <c r="F116" s="21">
        <v>600</v>
      </c>
      <c r="G116" s="20">
        <v>4.167</v>
      </c>
      <c r="H116" s="15"/>
      <c r="I116" s="15"/>
      <c r="J116" s="16">
        <v>0</v>
      </c>
      <c r="K116" s="8">
        <f t="shared" si="1"/>
        <v>0</v>
      </c>
    </row>
    <row r="117" spans="1:11" s="9" customFormat="1" ht="18">
      <c r="A117" s="18" t="s">
        <v>33</v>
      </c>
      <c r="B117" s="17" t="s">
        <v>332</v>
      </c>
      <c r="C117" s="18" t="s">
        <v>333</v>
      </c>
      <c r="D117" s="19" t="s">
        <v>334</v>
      </c>
      <c r="E117" s="18" t="s">
        <v>37</v>
      </c>
      <c r="F117" s="21">
        <v>6500</v>
      </c>
      <c r="G117" s="20">
        <v>2.443</v>
      </c>
      <c r="H117" s="15"/>
      <c r="I117" s="15"/>
      <c r="J117" s="16">
        <v>0</v>
      </c>
      <c r="K117" s="8">
        <f t="shared" si="1"/>
        <v>0</v>
      </c>
    </row>
    <row r="118" spans="1:11" s="9" customFormat="1" ht="14.25">
      <c r="A118" s="18" t="s">
        <v>33</v>
      </c>
      <c r="B118" s="17" t="s">
        <v>335</v>
      </c>
      <c r="C118" s="18" t="s">
        <v>336</v>
      </c>
      <c r="D118" s="19" t="s">
        <v>337</v>
      </c>
      <c r="E118" s="18" t="s">
        <v>37</v>
      </c>
      <c r="F118" s="21">
        <v>6000</v>
      </c>
      <c r="G118" s="20">
        <v>0.256</v>
      </c>
      <c r="H118" s="15"/>
      <c r="I118" s="15"/>
      <c r="J118" s="16">
        <v>0</v>
      </c>
      <c r="K118" s="8">
        <f t="shared" si="1"/>
        <v>0</v>
      </c>
    </row>
    <row r="119" spans="1:11" s="9" customFormat="1" ht="14.25">
      <c r="A119" s="18" t="s">
        <v>33</v>
      </c>
      <c r="B119" s="17" t="s">
        <v>338</v>
      </c>
      <c r="C119" s="18" t="s">
        <v>339</v>
      </c>
      <c r="D119" s="19" t="s">
        <v>340</v>
      </c>
      <c r="E119" s="18" t="s">
        <v>37</v>
      </c>
      <c r="F119" s="21">
        <v>10000</v>
      </c>
      <c r="G119" s="20">
        <v>0.367</v>
      </c>
      <c r="H119" s="15"/>
      <c r="I119" s="15"/>
      <c r="J119" s="16">
        <v>0</v>
      </c>
      <c r="K119" s="8">
        <f t="shared" si="1"/>
        <v>0</v>
      </c>
    </row>
    <row r="120" spans="1:11" s="9" customFormat="1" ht="18">
      <c r="A120" s="18" t="s">
        <v>33</v>
      </c>
      <c r="B120" s="17" t="s">
        <v>341</v>
      </c>
      <c r="C120" s="18" t="s">
        <v>342</v>
      </c>
      <c r="D120" s="19" t="s">
        <v>343</v>
      </c>
      <c r="E120" s="18" t="s">
        <v>37</v>
      </c>
      <c r="F120" s="21">
        <v>500</v>
      </c>
      <c r="G120" s="20">
        <v>7.097</v>
      </c>
      <c r="H120" s="15"/>
      <c r="I120" s="15"/>
      <c r="J120" s="16">
        <v>0</v>
      </c>
      <c r="K120" s="8">
        <f t="shared" si="1"/>
        <v>0</v>
      </c>
    </row>
    <row r="121" spans="1:11" s="9" customFormat="1" ht="18">
      <c r="A121" s="18" t="s">
        <v>33</v>
      </c>
      <c r="B121" s="17" t="s">
        <v>344</v>
      </c>
      <c r="C121" s="18" t="s">
        <v>345</v>
      </c>
      <c r="D121" s="19" t="s">
        <v>346</v>
      </c>
      <c r="E121" s="18" t="s">
        <v>37</v>
      </c>
      <c r="F121" s="21">
        <v>15000</v>
      </c>
      <c r="G121" s="20">
        <v>0.553</v>
      </c>
      <c r="H121" s="15"/>
      <c r="I121" s="15"/>
      <c r="J121" s="16">
        <v>0</v>
      </c>
      <c r="K121" s="8">
        <f t="shared" si="1"/>
        <v>0</v>
      </c>
    </row>
    <row r="122" spans="1:11" s="9" customFormat="1" ht="14.25">
      <c r="A122" s="18" t="s">
        <v>33</v>
      </c>
      <c r="B122" s="17" t="s">
        <v>347</v>
      </c>
      <c r="C122" s="18" t="s">
        <v>348</v>
      </c>
      <c r="D122" s="19" t="s">
        <v>349</v>
      </c>
      <c r="E122" s="18" t="s">
        <v>37</v>
      </c>
      <c r="F122" s="21">
        <v>60000</v>
      </c>
      <c r="G122" s="20">
        <v>0.183</v>
      </c>
      <c r="H122" s="15"/>
      <c r="I122" s="15"/>
      <c r="J122" s="16">
        <v>0</v>
      </c>
      <c r="K122" s="8">
        <f t="shared" si="1"/>
        <v>0</v>
      </c>
    </row>
    <row r="123" spans="1:11" s="9" customFormat="1" ht="14.25">
      <c r="A123" s="18" t="s">
        <v>33</v>
      </c>
      <c r="B123" s="17" t="s">
        <v>350</v>
      </c>
      <c r="C123" s="18" t="s">
        <v>351</v>
      </c>
      <c r="D123" s="19" t="s">
        <v>352</v>
      </c>
      <c r="E123" s="18" t="s">
        <v>37</v>
      </c>
      <c r="F123" s="21">
        <v>47000</v>
      </c>
      <c r="G123" s="20">
        <v>0.037</v>
      </c>
      <c r="H123" s="15"/>
      <c r="I123" s="15"/>
      <c r="J123" s="16">
        <v>0</v>
      </c>
      <c r="K123" s="8">
        <f t="shared" si="1"/>
        <v>0</v>
      </c>
    </row>
    <row r="124" spans="1:11" s="9" customFormat="1" ht="18">
      <c r="A124" s="18" t="s">
        <v>33</v>
      </c>
      <c r="B124" s="17" t="s">
        <v>353</v>
      </c>
      <c r="C124" s="18" t="s">
        <v>354</v>
      </c>
      <c r="D124" s="19" t="s">
        <v>355</v>
      </c>
      <c r="E124" s="18" t="s">
        <v>37</v>
      </c>
      <c r="F124" s="21">
        <v>750</v>
      </c>
      <c r="G124" s="20">
        <v>9.617</v>
      </c>
      <c r="H124" s="15"/>
      <c r="I124" s="15"/>
      <c r="J124" s="16">
        <v>0</v>
      </c>
      <c r="K124" s="8">
        <f t="shared" si="1"/>
        <v>0</v>
      </c>
    </row>
    <row r="125" spans="1:11" s="9" customFormat="1" ht="14.25">
      <c r="A125" s="18" t="s">
        <v>33</v>
      </c>
      <c r="B125" s="17" t="s">
        <v>356</v>
      </c>
      <c r="C125" s="18" t="s">
        <v>357</v>
      </c>
      <c r="D125" s="19" t="s">
        <v>358</v>
      </c>
      <c r="E125" s="18" t="s">
        <v>37</v>
      </c>
      <c r="F125" s="21">
        <v>75000</v>
      </c>
      <c r="G125" s="20">
        <v>0.112</v>
      </c>
      <c r="H125" s="15"/>
      <c r="I125" s="15"/>
      <c r="J125" s="16">
        <v>0</v>
      </c>
      <c r="K125" s="8">
        <f t="shared" si="1"/>
        <v>0</v>
      </c>
    </row>
    <row r="126" spans="1:11" s="9" customFormat="1" ht="14.25">
      <c r="A126" s="18" t="s">
        <v>33</v>
      </c>
      <c r="B126" s="17" t="s">
        <v>359</v>
      </c>
      <c r="C126" s="18" t="s">
        <v>360</v>
      </c>
      <c r="D126" s="19" t="s">
        <v>361</v>
      </c>
      <c r="E126" s="18" t="s">
        <v>37</v>
      </c>
      <c r="F126" s="21">
        <v>6000</v>
      </c>
      <c r="G126" s="20">
        <v>0.174</v>
      </c>
      <c r="H126" s="15"/>
      <c r="I126" s="15"/>
      <c r="J126" s="16">
        <v>0</v>
      </c>
      <c r="K126" s="8">
        <f t="shared" si="1"/>
        <v>0</v>
      </c>
    </row>
    <row r="127" spans="1:11" s="9" customFormat="1" ht="27">
      <c r="A127" s="18" t="s">
        <v>33</v>
      </c>
      <c r="B127" s="17" t="s">
        <v>362</v>
      </c>
      <c r="C127" s="18" t="s">
        <v>363</v>
      </c>
      <c r="D127" s="19" t="s">
        <v>364</v>
      </c>
      <c r="E127" s="18" t="s">
        <v>37</v>
      </c>
      <c r="F127" s="21">
        <v>700</v>
      </c>
      <c r="G127" s="20">
        <v>2.644</v>
      </c>
      <c r="H127" s="15"/>
      <c r="I127" s="15"/>
      <c r="J127" s="16">
        <v>0</v>
      </c>
      <c r="K127" s="8">
        <f t="shared" si="1"/>
        <v>0</v>
      </c>
    </row>
    <row r="128" spans="1:11" s="9" customFormat="1" ht="14.25">
      <c r="A128" s="18" t="s">
        <v>33</v>
      </c>
      <c r="B128" s="17" t="s">
        <v>365</v>
      </c>
      <c r="C128" s="18" t="s">
        <v>366</v>
      </c>
      <c r="D128" s="19" t="s">
        <v>367</v>
      </c>
      <c r="E128" s="18" t="s">
        <v>37</v>
      </c>
      <c r="F128" s="21">
        <v>12000</v>
      </c>
      <c r="G128" s="20">
        <v>1.285</v>
      </c>
      <c r="H128" s="15"/>
      <c r="I128" s="15"/>
      <c r="J128" s="16">
        <v>0</v>
      </c>
      <c r="K128" s="8">
        <f t="shared" si="1"/>
        <v>0</v>
      </c>
    </row>
    <row r="129" spans="1:11" s="9" customFormat="1" ht="18">
      <c r="A129" s="18" t="s">
        <v>33</v>
      </c>
      <c r="B129" s="17" t="s">
        <v>368</v>
      </c>
      <c r="C129" s="18" t="s">
        <v>369</v>
      </c>
      <c r="D129" s="19" t="s">
        <v>370</v>
      </c>
      <c r="E129" s="18" t="s">
        <v>37</v>
      </c>
      <c r="F129" s="21">
        <v>1500</v>
      </c>
      <c r="G129" s="20">
        <v>0.237</v>
      </c>
      <c r="H129" s="15"/>
      <c r="I129" s="15"/>
      <c r="J129" s="16">
        <v>0</v>
      </c>
      <c r="K129" s="8">
        <f t="shared" si="1"/>
        <v>0</v>
      </c>
    </row>
    <row r="130" spans="1:11" s="9" customFormat="1" ht="18">
      <c r="A130" s="18" t="s">
        <v>33</v>
      </c>
      <c r="B130" s="17" t="s">
        <v>371</v>
      </c>
      <c r="C130" s="18" t="s">
        <v>372</v>
      </c>
      <c r="D130" s="19" t="s">
        <v>373</v>
      </c>
      <c r="E130" s="18" t="s">
        <v>37</v>
      </c>
      <c r="F130" s="21">
        <v>600</v>
      </c>
      <c r="G130" s="20">
        <v>0.44</v>
      </c>
      <c r="H130" s="15"/>
      <c r="I130" s="15"/>
      <c r="J130" s="16">
        <v>0</v>
      </c>
      <c r="K130" s="8">
        <f t="shared" si="1"/>
        <v>0</v>
      </c>
    </row>
    <row r="131" spans="1:11" s="9" customFormat="1" ht="14.25">
      <c r="A131" s="18" t="s">
        <v>33</v>
      </c>
      <c r="B131" s="17" t="s">
        <v>374</v>
      </c>
      <c r="C131" s="18" t="s">
        <v>375</v>
      </c>
      <c r="D131" s="19" t="s">
        <v>376</v>
      </c>
      <c r="E131" s="18" t="s">
        <v>37</v>
      </c>
      <c r="F131" s="21">
        <v>3000</v>
      </c>
      <c r="G131" s="20">
        <v>0.117</v>
      </c>
      <c r="H131" s="15"/>
      <c r="I131" s="15"/>
      <c r="J131" s="16">
        <v>0</v>
      </c>
      <c r="K131" s="8">
        <f t="shared" si="1"/>
        <v>0</v>
      </c>
    </row>
    <row r="132" spans="1:11" s="9" customFormat="1" ht="18">
      <c r="A132" s="18" t="s">
        <v>33</v>
      </c>
      <c r="B132" s="17" t="s">
        <v>377</v>
      </c>
      <c r="C132" s="18" t="s">
        <v>378</v>
      </c>
      <c r="D132" s="19" t="s">
        <v>379</v>
      </c>
      <c r="E132" s="18" t="s">
        <v>37</v>
      </c>
      <c r="F132" s="21">
        <v>3000</v>
      </c>
      <c r="G132" s="20">
        <v>4.937</v>
      </c>
      <c r="H132" s="15"/>
      <c r="I132" s="15"/>
      <c r="J132" s="16">
        <v>0</v>
      </c>
      <c r="K132" s="8">
        <f t="shared" si="1"/>
        <v>0</v>
      </c>
    </row>
    <row r="133" spans="1:11" s="9" customFormat="1" ht="14.25">
      <c r="A133" s="18" t="s">
        <v>33</v>
      </c>
      <c r="B133" s="17" t="s">
        <v>380</v>
      </c>
      <c r="C133" s="18" t="s">
        <v>381</v>
      </c>
      <c r="D133" s="19" t="s">
        <v>382</v>
      </c>
      <c r="E133" s="18" t="s">
        <v>37</v>
      </c>
      <c r="F133" s="21">
        <v>5000</v>
      </c>
      <c r="G133" s="20">
        <v>0.112</v>
      </c>
      <c r="H133" s="15"/>
      <c r="I133" s="15"/>
      <c r="J133" s="16">
        <v>0</v>
      </c>
      <c r="K133" s="8">
        <f t="shared" si="1"/>
        <v>0</v>
      </c>
    </row>
    <row r="134" spans="1:11" s="9" customFormat="1" ht="18">
      <c r="A134" s="18" t="s">
        <v>33</v>
      </c>
      <c r="B134" s="17" t="s">
        <v>383</v>
      </c>
      <c r="C134" s="18" t="s">
        <v>384</v>
      </c>
      <c r="D134" s="19" t="s">
        <v>385</v>
      </c>
      <c r="E134" s="18" t="s">
        <v>37</v>
      </c>
      <c r="F134" s="21">
        <v>80000</v>
      </c>
      <c r="G134" s="20">
        <v>0.609</v>
      </c>
      <c r="H134" s="15"/>
      <c r="I134" s="15"/>
      <c r="J134" s="16">
        <v>0</v>
      </c>
      <c r="K134" s="8">
        <f t="shared" si="1"/>
        <v>0</v>
      </c>
    </row>
    <row r="135" spans="1:11" s="9" customFormat="1" ht="14.25">
      <c r="A135" s="18" t="s">
        <v>33</v>
      </c>
      <c r="B135" s="17" t="s">
        <v>386</v>
      </c>
      <c r="C135" s="18" t="s">
        <v>387</v>
      </c>
      <c r="D135" s="19" t="s">
        <v>388</v>
      </c>
      <c r="E135" s="18" t="s">
        <v>37</v>
      </c>
      <c r="F135" s="21">
        <v>24000</v>
      </c>
      <c r="G135" s="20">
        <v>0.286</v>
      </c>
      <c r="H135" s="15"/>
      <c r="I135" s="15"/>
      <c r="J135" s="16">
        <v>0</v>
      </c>
      <c r="K135" s="8">
        <f t="shared" si="1"/>
        <v>0</v>
      </c>
    </row>
    <row r="136" spans="1:11" s="9" customFormat="1" ht="27">
      <c r="A136" s="18" t="s">
        <v>33</v>
      </c>
      <c r="B136" s="17" t="s">
        <v>389</v>
      </c>
      <c r="C136" s="18" t="s">
        <v>390</v>
      </c>
      <c r="D136" s="19" t="s">
        <v>391</v>
      </c>
      <c r="E136" s="18" t="s">
        <v>37</v>
      </c>
      <c r="F136" s="21">
        <v>250</v>
      </c>
      <c r="G136" s="20">
        <v>7.553</v>
      </c>
      <c r="H136" s="15"/>
      <c r="I136" s="15"/>
      <c r="J136" s="16">
        <v>0</v>
      </c>
      <c r="K136" s="8">
        <f t="shared" si="1"/>
        <v>0</v>
      </c>
    </row>
    <row r="137" spans="1:11" s="9" customFormat="1" ht="14.25">
      <c r="A137" s="18" t="s">
        <v>33</v>
      </c>
      <c r="B137" s="17" t="s">
        <v>392</v>
      </c>
      <c r="C137" s="18" t="s">
        <v>393</v>
      </c>
      <c r="D137" s="19" t="s">
        <v>394</v>
      </c>
      <c r="E137" s="18" t="s">
        <v>37</v>
      </c>
      <c r="F137" s="21">
        <v>7000</v>
      </c>
      <c r="G137" s="20">
        <v>0.361</v>
      </c>
      <c r="H137" s="15"/>
      <c r="I137" s="15"/>
      <c r="J137" s="16">
        <v>0</v>
      </c>
      <c r="K137" s="8">
        <f t="shared" si="1"/>
        <v>0</v>
      </c>
    </row>
    <row r="138" spans="1:11" s="9" customFormat="1" ht="18">
      <c r="A138" s="18" t="s">
        <v>33</v>
      </c>
      <c r="B138" s="17" t="s">
        <v>395</v>
      </c>
      <c r="C138" s="18" t="s">
        <v>396</v>
      </c>
      <c r="D138" s="19" t="s">
        <v>397</v>
      </c>
      <c r="E138" s="18" t="s">
        <v>37</v>
      </c>
      <c r="F138" s="21">
        <v>40000</v>
      </c>
      <c r="G138" s="20">
        <v>0.393</v>
      </c>
      <c r="H138" s="15"/>
      <c r="I138" s="15"/>
      <c r="J138" s="16">
        <v>0</v>
      </c>
      <c r="K138" s="8">
        <f t="shared" si="1"/>
        <v>0</v>
      </c>
    </row>
    <row r="139" spans="1:11" s="9" customFormat="1" ht="18">
      <c r="A139" s="18" t="s">
        <v>33</v>
      </c>
      <c r="B139" s="17" t="s">
        <v>398</v>
      </c>
      <c r="C139" s="18" t="s">
        <v>399</v>
      </c>
      <c r="D139" s="19" t="s">
        <v>400</v>
      </c>
      <c r="E139" s="18" t="s">
        <v>37</v>
      </c>
      <c r="F139" s="21">
        <v>1500</v>
      </c>
      <c r="G139" s="20">
        <v>5.095</v>
      </c>
      <c r="H139" s="15"/>
      <c r="I139" s="15"/>
      <c r="J139" s="16">
        <v>0</v>
      </c>
      <c r="K139" s="8">
        <f t="shared" si="1"/>
        <v>0</v>
      </c>
    </row>
    <row r="140" spans="1:11" s="9" customFormat="1" ht="14.25">
      <c r="A140" s="18" t="s">
        <v>33</v>
      </c>
      <c r="B140" s="17" t="s">
        <v>401</v>
      </c>
      <c r="C140" s="18" t="s">
        <v>402</v>
      </c>
      <c r="D140" s="19" t="s">
        <v>403</v>
      </c>
      <c r="E140" s="18" t="s">
        <v>37</v>
      </c>
      <c r="F140" s="21">
        <v>5000</v>
      </c>
      <c r="G140" s="20">
        <v>0.18</v>
      </c>
      <c r="H140" s="15"/>
      <c r="I140" s="15"/>
      <c r="J140" s="16">
        <v>0</v>
      </c>
      <c r="K140" s="8">
        <f t="shared" si="1"/>
        <v>0</v>
      </c>
    </row>
    <row r="141" spans="1:11" s="9" customFormat="1" ht="18">
      <c r="A141" s="18" t="s">
        <v>33</v>
      </c>
      <c r="B141" s="17" t="s">
        <v>404</v>
      </c>
      <c r="C141" s="18" t="s">
        <v>405</v>
      </c>
      <c r="D141" s="19" t="s">
        <v>406</v>
      </c>
      <c r="E141" s="18" t="s">
        <v>37</v>
      </c>
      <c r="F141" s="21">
        <v>4500</v>
      </c>
      <c r="G141" s="20">
        <v>0.133</v>
      </c>
      <c r="H141" s="15"/>
      <c r="I141" s="15"/>
      <c r="J141" s="16">
        <v>0</v>
      </c>
      <c r="K141" s="8">
        <f t="shared" si="1"/>
        <v>0</v>
      </c>
    </row>
    <row r="142" spans="1:11" s="9" customFormat="1" ht="27">
      <c r="A142" s="18" t="s">
        <v>33</v>
      </c>
      <c r="B142" s="17" t="s">
        <v>407</v>
      </c>
      <c r="C142" s="18" t="s">
        <v>408</v>
      </c>
      <c r="D142" s="19" t="s">
        <v>409</v>
      </c>
      <c r="E142" s="18" t="s">
        <v>37</v>
      </c>
      <c r="F142" s="21">
        <v>400</v>
      </c>
      <c r="G142" s="20">
        <v>9.703</v>
      </c>
      <c r="H142" s="15"/>
      <c r="I142" s="15"/>
      <c r="J142" s="16">
        <v>0</v>
      </c>
      <c r="K142" s="8">
        <f t="shared" si="1"/>
        <v>0</v>
      </c>
    </row>
    <row r="143" spans="1:11" s="9" customFormat="1" ht="18">
      <c r="A143" s="18" t="s">
        <v>33</v>
      </c>
      <c r="B143" s="17" t="s">
        <v>410</v>
      </c>
      <c r="C143" s="18" t="s">
        <v>411</v>
      </c>
      <c r="D143" s="19" t="s">
        <v>412</v>
      </c>
      <c r="E143" s="18" t="s">
        <v>37</v>
      </c>
      <c r="F143" s="21">
        <v>30</v>
      </c>
      <c r="G143" s="20">
        <v>4.81</v>
      </c>
      <c r="H143" s="15"/>
      <c r="I143" s="15"/>
      <c r="J143" s="16">
        <v>0</v>
      </c>
      <c r="K143" s="8">
        <f t="shared" si="1"/>
        <v>0</v>
      </c>
    </row>
    <row r="144" spans="1:11" s="9" customFormat="1" ht="18">
      <c r="A144" s="18" t="s">
        <v>33</v>
      </c>
      <c r="B144" s="17" t="s">
        <v>413</v>
      </c>
      <c r="C144" s="18" t="s">
        <v>414</v>
      </c>
      <c r="D144" s="19" t="s">
        <v>415</v>
      </c>
      <c r="E144" s="18" t="s">
        <v>37</v>
      </c>
      <c r="F144" s="21">
        <v>60000</v>
      </c>
      <c r="G144" s="20">
        <v>0.047</v>
      </c>
      <c r="H144" s="15"/>
      <c r="I144" s="15"/>
      <c r="J144" s="16">
        <v>0</v>
      </c>
      <c r="K144" s="8">
        <f t="shared" si="1"/>
        <v>0</v>
      </c>
    </row>
    <row r="145" spans="1:11" s="9" customFormat="1" ht="18">
      <c r="A145" s="18" t="s">
        <v>33</v>
      </c>
      <c r="B145" s="17" t="s">
        <v>416</v>
      </c>
      <c r="C145" s="18" t="s">
        <v>417</v>
      </c>
      <c r="D145" s="19" t="s">
        <v>418</v>
      </c>
      <c r="E145" s="18" t="s">
        <v>37</v>
      </c>
      <c r="F145" s="21">
        <v>750</v>
      </c>
      <c r="G145" s="20">
        <v>2.459</v>
      </c>
      <c r="H145" s="15"/>
      <c r="I145" s="15"/>
      <c r="J145" s="16">
        <v>0</v>
      </c>
      <c r="K145" s="8">
        <f t="shared" si="1"/>
        <v>0</v>
      </c>
    </row>
    <row r="146" spans="1:11" s="9" customFormat="1" ht="18">
      <c r="A146" s="18" t="s">
        <v>33</v>
      </c>
      <c r="B146" s="17" t="s">
        <v>419</v>
      </c>
      <c r="C146" s="18" t="s">
        <v>420</v>
      </c>
      <c r="D146" s="19" t="s">
        <v>421</v>
      </c>
      <c r="E146" s="18" t="s">
        <v>37</v>
      </c>
      <c r="F146" s="21">
        <v>450</v>
      </c>
      <c r="G146" s="20">
        <v>11.44</v>
      </c>
      <c r="H146" s="15"/>
      <c r="I146" s="15"/>
      <c r="J146" s="16">
        <v>0</v>
      </c>
      <c r="K146" s="8">
        <f aca="true" t="shared" si="2" ref="K146:K188">SUM(F146*J146)</f>
        <v>0</v>
      </c>
    </row>
    <row r="147" spans="1:11" s="9" customFormat="1" ht="18">
      <c r="A147" s="18" t="s">
        <v>33</v>
      </c>
      <c r="B147" s="17" t="s">
        <v>422</v>
      </c>
      <c r="C147" s="18" t="s">
        <v>423</v>
      </c>
      <c r="D147" s="19" t="s">
        <v>424</v>
      </c>
      <c r="E147" s="18" t="s">
        <v>37</v>
      </c>
      <c r="F147" s="21">
        <v>1500</v>
      </c>
      <c r="G147" s="20">
        <v>2.751</v>
      </c>
      <c r="H147" s="15"/>
      <c r="I147" s="15"/>
      <c r="J147" s="16">
        <v>0</v>
      </c>
      <c r="K147" s="8">
        <f t="shared" si="2"/>
        <v>0</v>
      </c>
    </row>
    <row r="148" spans="1:11" s="9" customFormat="1" ht="27">
      <c r="A148" s="18" t="s">
        <v>33</v>
      </c>
      <c r="B148" s="17" t="s">
        <v>425</v>
      </c>
      <c r="C148" s="18" t="s">
        <v>426</v>
      </c>
      <c r="D148" s="19" t="s">
        <v>427</v>
      </c>
      <c r="E148" s="18" t="s">
        <v>37</v>
      </c>
      <c r="F148" s="21">
        <v>400</v>
      </c>
      <c r="G148" s="20">
        <v>5.077</v>
      </c>
      <c r="H148" s="15"/>
      <c r="I148" s="15"/>
      <c r="J148" s="16">
        <v>0</v>
      </c>
      <c r="K148" s="8">
        <f t="shared" si="2"/>
        <v>0</v>
      </c>
    </row>
    <row r="149" spans="1:11" s="9" customFormat="1" ht="18">
      <c r="A149" s="18" t="s">
        <v>33</v>
      </c>
      <c r="B149" s="17" t="s">
        <v>428</v>
      </c>
      <c r="C149" s="18" t="s">
        <v>429</v>
      </c>
      <c r="D149" s="19" t="s">
        <v>430</v>
      </c>
      <c r="E149" s="18" t="s">
        <v>37</v>
      </c>
      <c r="F149" s="21">
        <v>150</v>
      </c>
      <c r="G149" s="20">
        <v>5.369</v>
      </c>
      <c r="H149" s="15"/>
      <c r="I149" s="15"/>
      <c r="J149" s="16">
        <v>0</v>
      </c>
      <c r="K149" s="8">
        <f t="shared" si="2"/>
        <v>0</v>
      </c>
    </row>
    <row r="150" spans="1:11" s="9" customFormat="1" ht="18">
      <c r="A150" s="18" t="s">
        <v>33</v>
      </c>
      <c r="B150" s="17" t="s">
        <v>431</v>
      </c>
      <c r="C150" s="18" t="s">
        <v>432</v>
      </c>
      <c r="D150" s="19" t="s">
        <v>433</v>
      </c>
      <c r="E150" s="18" t="s">
        <v>37</v>
      </c>
      <c r="F150" s="21">
        <v>150</v>
      </c>
      <c r="G150" s="20">
        <v>2.799</v>
      </c>
      <c r="H150" s="15"/>
      <c r="I150" s="15"/>
      <c r="J150" s="16">
        <v>0</v>
      </c>
      <c r="K150" s="8">
        <f t="shared" si="2"/>
        <v>0</v>
      </c>
    </row>
    <row r="151" spans="1:11" s="9" customFormat="1" ht="18">
      <c r="A151" s="18" t="s">
        <v>33</v>
      </c>
      <c r="B151" s="17" t="s">
        <v>434</v>
      </c>
      <c r="C151" s="18" t="s">
        <v>435</v>
      </c>
      <c r="D151" s="19" t="s">
        <v>436</v>
      </c>
      <c r="E151" s="18" t="s">
        <v>37</v>
      </c>
      <c r="F151" s="21">
        <v>5500</v>
      </c>
      <c r="G151" s="20">
        <v>0.269</v>
      </c>
      <c r="H151" s="15"/>
      <c r="I151" s="15"/>
      <c r="J151" s="16">
        <v>0</v>
      </c>
      <c r="K151" s="8">
        <f t="shared" si="2"/>
        <v>0</v>
      </c>
    </row>
    <row r="152" spans="1:11" s="9" customFormat="1" ht="27">
      <c r="A152" s="18" t="s">
        <v>33</v>
      </c>
      <c r="B152" s="17" t="s">
        <v>437</v>
      </c>
      <c r="C152" s="18" t="s">
        <v>438</v>
      </c>
      <c r="D152" s="19" t="s">
        <v>439</v>
      </c>
      <c r="E152" s="18" t="s">
        <v>37</v>
      </c>
      <c r="F152" s="21">
        <v>150</v>
      </c>
      <c r="G152" s="20">
        <v>5.817</v>
      </c>
      <c r="H152" s="15"/>
      <c r="I152" s="15"/>
      <c r="J152" s="16">
        <v>0</v>
      </c>
      <c r="K152" s="8">
        <f t="shared" si="2"/>
        <v>0</v>
      </c>
    </row>
    <row r="153" spans="1:11" s="9" customFormat="1" ht="14.25">
      <c r="A153" s="18" t="s">
        <v>33</v>
      </c>
      <c r="B153" s="17" t="s">
        <v>440</v>
      </c>
      <c r="C153" s="18" t="s">
        <v>441</v>
      </c>
      <c r="D153" s="19" t="s">
        <v>442</v>
      </c>
      <c r="E153" s="18" t="s">
        <v>37</v>
      </c>
      <c r="F153" s="21">
        <v>240</v>
      </c>
      <c r="G153" s="20">
        <v>1.083</v>
      </c>
      <c r="H153" s="15"/>
      <c r="I153" s="15"/>
      <c r="J153" s="16">
        <v>0</v>
      </c>
      <c r="K153" s="8">
        <f t="shared" si="2"/>
        <v>0</v>
      </c>
    </row>
    <row r="154" spans="1:11" s="9" customFormat="1" ht="14.25">
      <c r="A154" s="18" t="s">
        <v>33</v>
      </c>
      <c r="B154" s="17" t="s">
        <v>443</v>
      </c>
      <c r="C154" s="18" t="s">
        <v>444</v>
      </c>
      <c r="D154" s="19" t="s">
        <v>445</v>
      </c>
      <c r="E154" s="18" t="s">
        <v>37</v>
      </c>
      <c r="F154" s="21">
        <v>18500</v>
      </c>
      <c r="G154" s="20">
        <v>0.537</v>
      </c>
      <c r="H154" s="15"/>
      <c r="I154" s="15"/>
      <c r="J154" s="16">
        <v>0</v>
      </c>
      <c r="K154" s="8">
        <f t="shared" si="2"/>
        <v>0</v>
      </c>
    </row>
    <row r="155" spans="1:11" s="9" customFormat="1" ht="18">
      <c r="A155" s="18" t="s">
        <v>33</v>
      </c>
      <c r="B155" s="17" t="s">
        <v>446</v>
      </c>
      <c r="C155" s="18" t="s">
        <v>447</v>
      </c>
      <c r="D155" s="19" t="s">
        <v>448</v>
      </c>
      <c r="E155" s="18" t="s">
        <v>37</v>
      </c>
      <c r="F155" s="21">
        <v>20000</v>
      </c>
      <c r="G155" s="20">
        <v>1.271</v>
      </c>
      <c r="H155" s="15"/>
      <c r="I155" s="15"/>
      <c r="J155" s="16">
        <v>0</v>
      </c>
      <c r="K155" s="8">
        <f t="shared" si="2"/>
        <v>0</v>
      </c>
    </row>
    <row r="156" spans="1:11" s="9" customFormat="1" ht="18">
      <c r="A156" s="18" t="s">
        <v>33</v>
      </c>
      <c r="B156" s="17" t="s">
        <v>449</v>
      </c>
      <c r="C156" s="18" t="s">
        <v>450</v>
      </c>
      <c r="D156" s="19" t="s">
        <v>451</v>
      </c>
      <c r="E156" s="18" t="s">
        <v>37</v>
      </c>
      <c r="F156" s="21">
        <v>450</v>
      </c>
      <c r="G156" s="20">
        <v>5.101</v>
      </c>
      <c r="H156" s="15"/>
      <c r="I156" s="15"/>
      <c r="J156" s="16">
        <v>0</v>
      </c>
      <c r="K156" s="8">
        <f t="shared" si="2"/>
        <v>0</v>
      </c>
    </row>
    <row r="157" spans="1:11" s="9" customFormat="1" ht="18">
      <c r="A157" s="18" t="s">
        <v>33</v>
      </c>
      <c r="B157" s="17" t="s">
        <v>452</v>
      </c>
      <c r="C157" s="18" t="s">
        <v>453</v>
      </c>
      <c r="D157" s="19" t="s">
        <v>454</v>
      </c>
      <c r="E157" s="18" t="s">
        <v>37</v>
      </c>
      <c r="F157" s="21">
        <v>300</v>
      </c>
      <c r="G157" s="20">
        <v>9.699</v>
      </c>
      <c r="H157" s="15"/>
      <c r="I157" s="15"/>
      <c r="J157" s="16">
        <v>0</v>
      </c>
      <c r="K157" s="8">
        <f t="shared" si="2"/>
        <v>0</v>
      </c>
    </row>
    <row r="158" spans="1:11" s="9" customFormat="1" ht="18">
      <c r="A158" s="18" t="s">
        <v>33</v>
      </c>
      <c r="B158" s="17" t="s">
        <v>455</v>
      </c>
      <c r="C158" s="18" t="s">
        <v>456</v>
      </c>
      <c r="D158" s="19" t="s">
        <v>457</v>
      </c>
      <c r="E158" s="18" t="s">
        <v>37</v>
      </c>
      <c r="F158" s="21">
        <v>350</v>
      </c>
      <c r="G158" s="20">
        <v>2.714</v>
      </c>
      <c r="H158" s="15"/>
      <c r="I158" s="15"/>
      <c r="J158" s="16">
        <v>0</v>
      </c>
      <c r="K158" s="8">
        <f t="shared" si="2"/>
        <v>0</v>
      </c>
    </row>
    <row r="159" spans="1:11" s="9" customFormat="1" ht="27">
      <c r="A159" s="18" t="s">
        <v>33</v>
      </c>
      <c r="B159" s="17" t="s">
        <v>458</v>
      </c>
      <c r="C159" s="18" t="s">
        <v>459</v>
      </c>
      <c r="D159" s="19" t="s">
        <v>460</v>
      </c>
      <c r="E159" s="18" t="s">
        <v>37</v>
      </c>
      <c r="F159" s="21">
        <v>200</v>
      </c>
      <c r="G159" s="20">
        <v>7.383</v>
      </c>
      <c r="H159" s="15"/>
      <c r="I159" s="15"/>
      <c r="J159" s="16">
        <v>0</v>
      </c>
      <c r="K159" s="8">
        <f t="shared" si="2"/>
        <v>0</v>
      </c>
    </row>
    <row r="160" spans="1:11" s="9" customFormat="1" ht="18">
      <c r="A160" s="18" t="s">
        <v>33</v>
      </c>
      <c r="B160" s="17" t="s">
        <v>461</v>
      </c>
      <c r="C160" s="18" t="s">
        <v>462</v>
      </c>
      <c r="D160" s="19" t="s">
        <v>463</v>
      </c>
      <c r="E160" s="18" t="s">
        <v>37</v>
      </c>
      <c r="F160" s="21">
        <v>150</v>
      </c>
      <c r="G160" s="20">
        <v>3.66</v>
      </c>
      <c r="H160" s="15"/>
      <c r="I160" s="15"/>
      <c r="J160" s="16">
        <v>0</v>
      </c>
      <c r="K160" s="8">
        <f t="shared" si="2"/>
        <v>0</v>
      </c>
    </row>
    <row r="161" spans="1:11" s="9" customFormat="1" ht="14.25">
      <c r="A161" s="18" t="s">
        <v>33</v>
      </c>
      <c r="B161" s="17" t="s">
        <v>464</v>
      </c>
      <c r="C161" s="18" t="s">
        <v>465</v>
      </c>
      <c r="D161" s="19" t="s">
        <v>466</v>
      </c>
      <c r="E161" s="18" t="s">
        <v>37</v>
      </c>
      <c r="F161" s="21">
        <v>500</v>
      </c>
      <c r="G161" s="20">
        <v>0.61</v>
      </c>
      <c r="H161" s="15"/>
      <c r="I161" s="15"/>
      <c r="J161" s="16">
        <v>0</v>
      </c>
      <c r="K161" s="8">
        <f t="shared" si="2"/>
        <v>0</v>
      </c>
    </row>
    <row r="162" spans="1:11" s="9" customFormat="1" ht="18">
      <c r="A162" s="18" t="s">
        <v>33</v>
      </c>
      <c r="B162" s="17" t="s">
        <v>467</v>
      </c>
      <c r="C162" s="18" t="s">
        <v>468</v>
      </c>
      <c r="D162" s="19" t="s">
        <v>469</v>
      </c>
      <c r="E162" s="18" t="s">
        <v>37</v>
      </c>
      <c r="F162" s="21">
        <v>1500</v>
      </c>
      <c r="G162" s="20">
        <v>8.18</v>
      </c>
      <c r="H162" s="15"/>
      <c r="I162" s="15"/>
      <c r="J162" s="16">
        <v>0</v>
      </c>
      <c r="K162" s="8">
        <f t="shared" si="2"/>
        <v>0</v>
      </c>
    </row>
    <row r="163" spans="1:11" s="9" customFormat="1" ht="18">
      <c r="A163" s="18" t="s">
        <v>33</v>
      </c>
      <c r="B163" s="17" t="s">
        <v>470</v>
      </c>
      <c r="C163" s="18" t="s">
        <v>471</v>
      </c>
      <c r="D163" s="19" t="s">
        <v>472</v>
      </c>
      <c r="E163" s="18" t="s">
        <v>37</v>
      </c>
      <c r="F163" s="21">
        <v>300</v>
      </c>
      <c r="G163" s="20">
        <v>12.051</v>
      </c>
      <c r="H163" s="15"/>
      <c r="I163" s="15"/>
      <c r="J163" s="16">
        <v>0</v>
      </c>
      <c r="K163" s="8">
        <f t="shared" si="2"/>
        <v>0</v>
      </c>
    </row>
    <row r="164" spans="1:11" s="9" customFormat="1" ht="18">
      <c r="A164" s="18" t="s">
        <v>33</v>
      </c>
      <c r="B164" s="17" t="s">
        <v>473</v>
      </c>
      <c r="C164" s="18" t="s">
        <v>474</v>
      </c>
      <c r="D164" s="19" t="s">
        <v>475</v>
      </c>
      <c r="E164" s="18" t="s">
        <v>37</v>
      </c>
      <c r="F164" s="21">
        <v>60</v>
      </c>
      <c r="G164" s="20">
        <v>8.864</v>
      </c>
      <c r="H164" s="15"/>
      <c r="I164" s="15"/>
      <c r="J164" s="16">
        <v>0</v>
      </c>
      <c r="K164" s="8">
        <f t="shared" si="2"/>
        <v>0</v>
      </c>
    </row>
    <row r="165" spans="1:11" s="9" customFormat="1" ht="27">
      <c r="A165" s="18" t="s">
        <v>33</v>
      </c>
      <c r="B165" s="17" t="s">
        <v>476</v>
      </c>
      <c r="C165" s="18" t="s">
        <v>477</v>
      </c>
      <c r="D165" s="19" t="s">
        <v>478</v>
      </c>
      <c r="E165" s="18" t="s">
        <v>37</v>
      </c>
      <c r="F165" s="21">
        <v>300</v>
      </c>
      <c r="G165" s="20">
        <v>2.552</v>
      </c>
      <c r="H165" s="15"/>
      <c r="I165" s="15"/>
      <c r="J165" s="16">
        <v>0</v>
      </c>
      <c r="K165" s="8">
        <f t="shared" si="2"/>
        <v>0</v>
      </c>
    </row>
    <row r="166" spans="1:11" s="9" customFormat="1" ht="18">
      <c r="A166" s="18" t="s">
        <v>33</v>
      </c>
      <c r="B166" s="17" t="s">
        <v>479</v>
      </c>
      <c r="C166" s="18" t="s">
        <v>480</v>
      </c>
      <c r="D166" s="19" t="s">
        <v>481</v>
      </c>
      <c r="E166" s="18" t="s">
        <v>37</v>
      </c>
      <c r="F166" s="21">
        <v>600</v>
      </c>
      <c r="G166" s="20">
        <v>2.138</v>
      </c>
      <c r="H166" s="15"/>
      <c r="I166" s="15"/>
      <c r="J166" s="16">
        <v>0</v>
      </c>
      <c r="K166" s="8">
        <f t="shared" si="2"/>
        <v>0</v>
      </c>
    </row>
    <row r="167" spans="1:11" s="9" customFormat="1" ht="18">
      <c r="A167" s="18" t="s">
        <v>33</v>
      </c>
      <c r="B167" s="17" t="s">
        <v>482</v>
      </c>
      <c r="C167" s="18" t="s">
        <v>483</v>
      </c>
      <c r="D167" s="19" t="s">
        <v>484</v>
      </c>
      <c r="E167" s="18" t="s">
        <v>37</v>
      </c>
      <c r="F167" s="21">
        <v>300</v>
      </c>
      <c r="G167" s="20">
        <v>1.036</v>
      </c>
      <c r="H167" s="15"/>
      <c r="I167" s="15"/>
      <c r="J167" s="16">
        <v>0</v>
      </c>
      <c r="K167" s="8">
        <f t="shared" si="2"/>
        <v>0</v>
      </c>
    </row>
    <row r="168" spans="1:11" s="9" customFormat="1" ht="18">
      <c r="A168" s="18" t="s">
        <v>33</v>
      </c>
      <c r="B168" s="17" t="s">
        <v>485</v>
      </c>
      <c r="C168" s="18" t="s">
        <v>486</v>
      </c>
      <c r="D168" s="19" t="s">
        <v>487</v>
      </c>
      <c r="E168" s="18" t="s">
        <v>37</v>
      </c>
      <c r="F168" s="21">
        <v>42000</v>
      </c>
      <c r="G168" s="20">
        <v>0.044</v>
      </c>
      <c r="H168" s="15"/>
      <c r="I168" s="15"/>
      <c r="J168" s="16">
        <v>0</v>
      </c>
      <c r="K168" s="8">
        <f t="shared" si="2"/>
        <v>0</v>
      </c>
    </row>
    <row r="169" spans="1:11" s="9" customFormat="1" ht="18">
      <c r="A169" s="18" t="s">
        <v>33</v>
      </c>
      <c r="B169" s="17" t="s">
        <v>488</v>
      </c>
      <c r="C169" s="18" t="s">
        <v>489</v>
      </c>
      <c r="D169" s="19" t="s">
        <v>490</v>
      </c>
      <c r="E169" s="18" t="s">
        <v>37</v>
      </c>
      <c r="F169" s="21">
        <v>450</v>
      </c>
      <c r="G169" s="20">
        <v>1.127</v>
      </c>
      <c r="H169" s="15"/>
      <c r="I169" s="15"/>
      <c r="J169" s="16">
        <v>0</v>
      </c>
      <c r="K169" s="8">
        <f t="shared" si="2"/>
        <v>0</v>
      </c>
    </row>
    <row r="170" spans="1:11" s="9" customFormat="1" ht="18">
      <c r="A170" s="18" t="s">
        <v>33</v>
      </c>
      <c r="B170" s="17" t="s">
        <v>491</v>
      </c>
      <c r="C170" s="18" t="s">
        <v>492</v>
      </c>
      <c r="D170" s="19" t="s">
        <v>493</v>
      </c>
      <c r="E170" s="18" t="s">
        <v>37</v>
      </c>
      <c r="F170" s="21">
        <v>15000</v>
      </c>
      <c r="G170" s="20">
        <v>0.187</v>
      </c>
      <c r="H170" s="15"/>
      <c r="I170" s="15"/>
      <c r="J170" s="16">
        <v>0</v>
      </c>
      <c r="K170" s="8">
        <f t="shared" si="2"/>
        <v>0</v>
      </c>
    </row>
    <row r="171" spans="1:11" s="9" customFormat="1" ht="45">
      <c r="A171" s="18" t="s">
        <v>33</v>
      </c>
      <c r="B171" s="17" t="s">
        <v>494</v>
      </c>
      <c r="C171" s="18" t="s">
        <v>495</v>
      </c>
      <c r="D171" s="19" t="s">
        <v>496</v>
      </c>
      <c r="E171" s="18" t="s">
        <v>37</v>
      </c>
      <c r="F171" s="21">
        <v>750</v>
      </c>
      <c r="G171" s="20">
        <v>1.908</v>
      </c>
      <c r="H171" s="15"/>
      <c r="I171" s="15"/>
      <c r="J171" s="16">
        <v>0</v>
      </c>
      <c r="K171" s="8">
        <f t="shared" si="2"/>
        <v>0</v>
      </c>
    </row>
    <row r="172" spans="1:11" s="9" customFormat="1" ht="27">
      <c r="A172" s="18" t="s">
        <v>33</v>
      </c>
      <c r="B172" s="17" t="s">
        <v>497</v>
      </c>
      <c r="C172" s="18" t="s">
        <v>498</v>
      </c>
      <c r="D172" s="19" t="s">
        <v>499</v>
      </c>
      <c r="E172" s="18" t="s">
        <v>37</v>
      </c>
      <c r="F172" s="21">
        <v>700</v>
      </c>
      <c r="G172" s="20">
        <v>5.776</v>
      </c>
      <c r="H172" s="15"/>
      <c r="I172" s="15"/>
      <c r="J172" s="16">
        <v>0</v>
      </c>
      <c r="K172" s="8">
        <f t="shared" si="2"/>
        <v>0</v>
      </c>
    </row>
    <row r="173" spans="1:11" s="9" customFormat="1" ht="27">
      <c r="A173" s="18" t="s">
        <v>33</v>
      </c>
      <c r="B173" s="17" t="s">
        <v>500</v>
      </c>
      <c r="C173" s="18" t="s">
        <v>501</v>
      </c>
      <c r="D173" s="19" t="s">
        <v>502</v>
      </c>
      <c r="E173" s="18" t="s">
        <v>37</v>
      </c>
      <c r="F173" s="21">
        <v>200</v>
      </c>
      <c r="G173" s="20">
        <v>4.669</v>
      </c>
      <c r="H173" s="15"/>
      <c r="I173" s="15"/>
      <c r="J173" s="16">
        <v>0</v>
      </c>
      <c r="K173" s="8">
        <f t="shared" si="2"/>
        <v>0</v>
      </c>
    </row>
    <row r="174" spans="1:11" s="9" customFormat="1" ht="27">
      <c r="A174" s="18" t="s">
        <v>33</v>
      </c>
      <c r="B174" s="17" t="s">
        <v>503</v>
      </c>
      <c r="C174" s="18" t="s">
        <v>504</v>
      </c>
      <c r="D174" s="19" t="s">
        <v>505</v>
      </c>
      <c r="E174" s="18" t="s">
        <v>37</v>
      </c>
      <c r="F174" s="21">
        <v>1000</v>
      </c>
      <c r="G174" s="20">
        <v>5.802</v>
      </c>
      <c r="H174" s="15"/>
      <c r="I174" s="15"/>
      <c r="J174" s="16">
        <v>0</v>
      </c>
      <c r="K174" s="8">
        <f t="shared" si="2"/>
        <v>0</v>
      </c>
    </row>
    <row r="175" spans="1:11" s="9" customFormat="1" ht="18">
      <c r="A175" s="18" t="s">
        <v>33</v>
      </c>
      <c r="B175" s="17" t="s">
        <v>506</v>
      </c>
      <c r="C175" s="18" t="s">
        <v>507</v>
      </c>
      <c r="D175" s="19" t="s">
        <v>508</v>
      </c>
      <c r="E175" s="18" t="s">
        <v>37</v>
      </c>
      <c r="F175" s="21">
        <v>65000</v>
      </c>
      <c r="G175" s="20">
        <v>0.087</v>
      </c>
      <c r="H175" s="15"/>
      <c r="I175" s="15"/>
      <c r="J175" s="16">
        <v>0</v>
      </c>
      <c r="K175" s="8">
        <f t="shared" si="2"/>
        <v>0</v>
      </c>
    </row>
    <row r="176" spans="1:11" s="9" customFormat="1" ht="27">
      <c r="A176" s="18" t="s">
        <v>33</v>
      </c>
      <c r="B176" s="17" t="s">
        <v>509</v>
      </c>
      <c r="C176" s="18" t="s">
        <v>510</v>
      </c>
      <c r="D176" s="19" t="s">
        <v>511</v>
      </c>
      <c r="E176" s="18" t="s">
        <v>37</v>
      </c>
      <c r="F176" s="21">
        <v>500</v>
      </c>
      <c r="G176" s="20">
        <v>22.034</v>
      </c>
      <c r="H176" s="15"/>
      <c r="I176" s="15"/>
      <c r="J176" s="16">
        <v>0</v>
      </c>
      <c r="K176" s="8">
        <f t="shared" si="2"/>
        <v>0</v>
      </c>
    </row>
    <row r="177" spans="1:11" s="9" customFormat="1" ht="27">
      <c r="A177" s="18" t="s">
        <v>33</v>
      </c>
      <c r="B177" s="17" t="s">
        <v>512</v>
      </c>
      <c r="C177" s="18" t="s">
        <v>513</v>
      </c>
      <c r="D177" s="19" t="s">
        <v>514</v>
      </c>
      <c r="E177" s="18" t="s">
        <v>37</v>
      </c>
      <c r="F177" s="21">
        <v>900</v>
      </c>
      <c r="G177" s="20">
        <v>12.782</v>
      </c>
      <c r="H177" s="15"/>
      <c r="I177" s="15"/>
      <c r="J177" s="16">
        <v>0</v>
      </c>
      <c r="K177" s="8">
        <f t="shared" si="2"/>
        <v>0</v>
      </c>
    </row>
    <row r="178" spans="1:11" s="9" customFormat="1" ht="18">
      <c r="A178" s="18" t="s">
        <v>33</v>
      </c>
      <c r="B178" s="17" t="s">
        <v>515</v>
      </c>
      <c r="C178" s="18" t="s">
        <v>516</v>
      </c>
      <c r="D178" s="19" t="s">
        <v>517</v>
      </c>
      <c r="E178" s="18" t="s">
        <v>37</v>
      </c>
      <c r="F178" s="21">
        <v>200</v>
      </c>
      <c r="G178" s="20">
        <v>14.908</v>
      </c>
      <c r="H178" s="15"/>
      <c r="I178" s="15"/>
      <c r="J178" s="16">
        <v>0</v>
      </c>
      <c r="K178" s="8">
        <f t="shared" si="2"/>
        <v>0</v>
      </c>
    </row>
    <row r="179" spans="1:11" s="9" customFormat="1" ht="18">
      <c r="A179" s="18" t="s">
        <v>33</v>
      </c>
      <c r="B179" s="17" t="s">
        <v>518</v>
      </c>
      <c r="C179" s="18" t="s">
        <v>519</v>
      </c>
      <c r="D179" s="19" t="s">
        <v>520</v>
      </c>
      <c r="E179" s="18" t="s">
        <v>37</v>
      </c>
      <c r="F179" s="21">
        <v>250</v>
      </c>
      <c r="G179" s="20">
        <v>21.65</v>
      </c>
      <c r="H179" s="15"/>
      <c r="I179" s="15"/>
      <c r="J179" s="16">
        <v>0</v>
      </c>
      <c r="K179" s="8">
        <f t="shared" si="2"/>
        <v>0</v>
      </c>
    </row>
    <row r="180" spans="1:11" s="9" customFormat="1" ht="18">
      <c r="A180" s="18" t="s">
        <v>33</v>
      </c>
      <c r="B180" s="17" t="s">
        <v>521</v>
      </c>
      <c r="C180" s="18" t="s">
        <v>522</v>
      </c>
      <c r="D180" s="19" t="s">
        <v>523</v>
      </c>
      <c r="E180" s="18" t="s">
        <v>37</v>
      </c>
      <c r="F180" s="21">
        <v>1000</v>
      </c>
      <c r="G180" s="20">
        <v>0.396</v>
      </c>
      <c r="H180" s="15"/>
      <c r="I180" s="15"/>
      <c r="J180" s="16">
        <v>0</v>
      </c>
      <c r="K180" s="8">
        <f t="shared" si="2"/>
        <v>0</v>
      </c>
    </row>
    <row r="181" spans="1:11" s="9" customFormat="1" ht="14.25">
      <c r="A181" s="18" t="s">
        <v>33</v>
      </c>
      <c r="B181" s="17" t="s">
        <v>524</v>
      </c>
      <c r="C181" s="18" t="s">
        <v>525</v>
      </c>
      <c r="D181" s="19" t="s">
        <v>526</v>
      </c>
      <c r="E181" s="18" t="s">
        <v>37</v>
      </c>
      <c r="F181" s="21">
        <v>1000</v>
      </c>
      <c r="G181" s="20">
        <v>0.277</v>
      </c>
      <c r="H181" s="15"/>
      <c r="I181" s="15"/>
      <c r="J181" s="16">
        <v>0</v>
      </c>
      <c r="K181" s="8">
        <f t="shared" si="2"/>
        <v>0</v>
      </c>
    </row>
    <row r="182" spans="1:11" s="9" customFormat="1" ht="14.25">
      <c r="A182" s="18" t="s">
        <v>33</v>
      </c>
      <c r="B182" s="17" t="s">
        <v>527</v>
      </c>
      <c r="C182" s="18" t="s">
        <v>528</v>
      </c>
      <c r="D182" s="19" t="s">
        <v>529</v>
      </c>
      <c r="E182" s="18" t="s">
        <v>37</v>
      </c>
      <c r="F182" s="21">
        <v>200</v>
      </c>
      <c r="G182" s="20">
        <v>3.865</v>
      </c>
      <c r="H182" s="15"/>
      <c r="I182" s="15"/>
      <c r="J182" s="16">
        <v>0</v>
      </c>
      <c r="K182" s="8">
        <f t="shared" si="2"/>
        <v>0</v>
      </c>
    </row>
    <row r="183" spans="1:11" s="9" customFormat="1" ht="14.25">
      <c r="A183" s="18" t="s">
        <v>33</v>
      </c>
      <c r="B183" s="17" t="s">
        <v>530</v>
      </c>
      <c r="C183" s="18" t="s">
        <v>531</v>
      </c>
      <c r="D183" s="19" t="s">
        <v>532</v>
      </c>
      <c r="E183" s="18" t="s">
        <v>37</v>
      </c>
      <c r="F183" s="21">
        <v>15000</v>
      </c>
      <c r="G183" s="20">
        <v>1.103</v>
      </c>
      <c r="H183" s="15"/>
      <c r="I183" s="15"/>
      <c r="J183" s="16">
        <v>0</v>
      </c>
      <c r="K183" s="8">
        <f t="shared" si="2"/>
        <v>0</v>
      </c>
    </row>
    <row r="184" spans="1:11" s="9" customFormat="1" ht="14.25">
      <c r="A184" s="18" t="s">
        <v>33</v>
      </c>
      <c r="B184" s="17" t="s">
        <v>533</v>
      </c>
      <c r="C184" s="18" t="s">
        <v>534</v>
      </c>
      <c r="D184" s="19" t="s">
        <v>535</v>
      </c>
      <c r="E184" s="18" t="s">
        <v>37</v>
      </c>
      <c r="F184" s="21">
        <v>65000</v>
      </c>
      <c r="G184" s="20">
        <v>1.099</v>
      </c>
      <c r="H184" s="15"/>
      <c r="I184" s="15"/>
      <c r="J184" s="16">
        <v>0</v>
      </c>
      <c r="K184" s="8">
        <f t="shared" si="2"/>
        <v>0</v>
      </c>
    </row>
    <row r="185" spans="1:11" s="9" customFormat="1" ht="14.25">
      <c r="A185" s="74" t="s">
        <v>17</v>
      </c>
      <c r="B185" s="75"/>
      <c r="C185" s="75"/>
      <c r="D185" s="76"/>
      <c r="E185" s="77"/>
      <c r="F185" s="78"/>
      <c r="G185" s="78"/>
      <c r="H185" s="79"/>
      <c r="I185" s="79"/>
      <c r="J185" s="80">
        <f>SUM(K18:K184)</f>
        <v>0</v>
      </c>
      <c r="K185" s="81">
        <f t="shared" si="2"/>
        <v>0</v>
      </c>
    </row>
    <row r="187" spans="1:11" s="9" customFormat="1" ht="79.5" customHeight="1">
      <c r="A187" s="82" t="s">
        <v>536</v>
      </c>
      <c r="B187" s="75"/>
      <c r="C187" s="75"/>
      <c r="D187" s="76"/>
      <c r="E187" s="77"/>
      <c r="F187" s="78"/>
      <c r="G187" s="78"/>
      <c r="H187" s="79"/>
      <c r="I187" s="83" t="s">
        <v>538</v>
      </c>
      <c r="J187" s="84">
        <v>0</v>
      </c>
      <c r="K187" s="81">
        <f t="shared" si="2"/>
        <v>0</v>
      </c>
    </row>
    <row r="188" spans="1:11" s="9" customFormat="1" ht="30" customHeight="1">
      <c r="A188" s="83" t="s">
        <v>537</v>
      </c>
      <c r="B188" s="75"/>
      <c r="C188" s="75"/>
      <c r="D188" s="76"/>
      <c r="E188" s="77"/>
      <c r="F188" s="78"/>
      <c r="G188" s="78"/>
      <c r="H188" s="79"/>
      <c r="I188" s="79"/>
      <c r="J188" s="84">
        <v>0</v>
      </c>
      <c r="K188" s="81">
        <f t="shared" si="2"/>
        <v>0</v>
      </c>
    </row>
  </sheetData>
  <sheetProtection/>
  <mergeCells count="50">
    <mergeCell ref="A185:I185"/>
    <mergeCell ref="J185:K185"/>
    <mergeCell ref="A187:H187"/>
    <mergeCell ref="I187:K188"/>
    <mergeCell ref="A188:H188"/>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2018-12-03T18:26:08Z</cp:lastPrinted>
  <dcterms:created xsi:type="dcterms:W3CDTF">2012-11-22T09:25:45Z</dcterms:created>
  <dcterms:modified xsi:type="dcterms:W3CDTF">2024-04-01T16:48:37Z</dcterms:modified>
  <cp:category/>
  <cp:version/>
  <cp:contentType/>
  <cp:contentStatus/>
</cp:coreProperties>
</file>