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Plan1" sheetId="1" r:id="rId1"/>
    <sheet name="Plan2" sheetId="2" r:id="rId2"/>
    <sheet name="Plan3" sheetId="3" r:id="rId3"/>
  </sheets>
  <definedNames>
    <definedName name="_xlnm.Print_Area" localSheetId="0">Plan1!$B$1:$H$53</definedName>
  </definedNames>
  <calcPr calcId="144525"/>
</workbook>
</file>

<file path=xl/calcChain.xml><?xml version="1.0" encoding="utf-8"?>
<calcChain xmlns="http://schemas.openxmlformats.org/spreadsheetml/2006/main">
  <c r="H12" i="1" l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7" i="1"/>
  <c r="H38" i="1"/>
  <c r="H39" i="1"/>
  <c r="H40" i="1"/>
  <c r="H41" i="1"/>
  <c r="H43" i="1"/>
  <c r="H42" i="1" s="1"/>
  <c r="H11" i="1"/>
  <c r="H10" i="1" l="1"/>
  <c r="H13" i="1"/>
  <c r="H21" i="1"/>
  <c r="H29" i="1"/>
  <c r="H36" i="1"/>
  <c r="H44" i="1" l="1"/>
  <c r="H9" i="1" s="1"/>
</calcChain>
</file>

<file path=xl/sharedStrings.xml><?xml version="1.0" encoding="utf-8"?>
<sst xmlns="http://schemas.openxmlformats.org/spreadsheetml/2006/main" count="154" uniqueCount="99">
  <si>
    <t>Item</t>
  </si>
  <si>
    <t>Fonte</t>
  </si>
  <si>
    <t>Descrição</t>
  </si>
  <si>
    <t>Unidade</t>
  </si>
  <si>
    <t>Quantidade</t>
  </si>
  <si>
    <t>Preço Total
(R$)</t>
  </si>
  <si>
    <t>SINAPI</t>
  </si>
  <si>
    <t>IMPLANTAÇÃO DE INFRAESTRUTURA URBANA COMPREENDENDO, PAVIMENTAÇÃO ASFÁLTICA E PASSEIOS PÚBLICOS</t>
  </si>
  <si>
    <t>1.</t>
  </si>
  <si>
    <t>PAVIMENTAÇÃO E PASSEIOS PÚBLICOS - BAIRRO VILA NOVA</t>
  </si>
  <si>
    <t>1.1.</t>
  </si>
  <si>
    <t>SERVIÇOS PRELIMINARES</t>
  </si>
  <si>
    <t>1.1.1.</t>
  </si>
  <si>
    <t>PLACA DE OBRA EM CHAPA DE ACO GALVANIZADO</t>
  </si>
  <si>
    <t>M2</t>
  </si>
  <si>
    <t>1.1.2.</t>
  </si>
  <si>
    <t>EXECUÇÃO DE ALMOXARIFADO EM CANTEIRO DE OBRA EM CHAPA DE MADEIRA COMPENSADA, INCLUSO PRATELEIRAS. AF_02/2016</t>
  </si>
  <si>
    <t>1.2.</t>
  </si>
  <si>
    <t>TERRAPLENAGEM</t>
  </si>
  <si>
    <t>1.2.1.</t>
  </si>
  <si>
    <t>ESCAVACAO MECANICA DE MATERIAL 1A. CATEGORIA, PROVENIENTE DE CORTE DE SUBLEITO (C/TRATOR ESTEIRAS  160HP)</t>
  </si>
  <si>
    <t>M3</t>
  </si>
  <si>
    <t>1.2.2.</t>
  </si>
  <si>
    <t>CARGA E DESCARGA MECANICA DE SOLO UTILIZANDO CAMINHAO BASCULANTE 6,0M3/16T E PA CARREGADEIRA SOBRE PNEUS 128 HP, CAPACIDADE DA CAÇAMBA 1,7 A 2,8 M3, PESO OPERACIONAL 11632 KG</t>
  </si>
  <si>
    <t>1.2.3.</t>
  </si>
  <si>
    <t>TRANSPORTE COMERCIAL COM CAMINHAO BASCULANTE 6 M3, RODOVIA COM REVESTIMENTO PRIMARIO</t>
  </si>
  <si>
    <t>M3XKM</t>
  </si>
  <si>
    <t>1.2.4.</t>
  </si>
  <si>
    <t>REGULARIZACAO E COMPACTACAO DE SUBLEITO ATE 20 CM DE ESPESSURA</t>
  </si>
  <si>
    <t>1.2.5.</t>
  </si>
  <si>
    <t>ESCAVACAO E CARGA MATERIAL 1A CATEGORIA, UTILIZANDO TRATOR DE ESTEIRAS DE 110 A 160HP COM LAMINA, PESO OPERACIONAL * 13T  E PA CARREGADEIRA COM 170 HP.</t>
  </si>
  <si>
    <t>1.2.6.</t>
  </si>
  <si>
    <t>1.2.7.</t>
  </si>
  <si>
    <t>BASE DE SOLO CIMENTO 2% MISTURA EM USINA, COMPACTACAO 100% PROCTOR INTERMEDIARIO, EXCLUSIVE ESCAVACAO, CARGA E TRANSPORTE DO SOLO</t>
  </si>
  <si>
    <t>1.3.</t>
  </si>
  <si>
    <t>PAVIMENTAÇÃO</t>
  </si>
  <si>
    <t>1.3.1.</t>
  </si>
  <si>
    <t>GUIA (MEIO-FIO) E SARJETA CONJUGADOS DE CONCRETO, MOLDADA IN LOCO EM TRECHO RETO COM EXTRUSORA, GUIA 13 CM BASE X 22 CM ALTURA, SARJETA 30 CM BASE X 8,5 CM ALTURA. AF_06/2016</t>
  </si>
  <si>
    <t>M</t>
  </si>
  <si>
    <t>1.3.2.</t>
  </si>
  <si>
    <t>EXECUÇÃO DE IMPRIMAÇÃO COM ASFALTO DILUÍDO CM-30. AF_09/2017</t>
  </si>
  <si>
    <t>1.3.3.</t>
  </si>
  <si>
    <t>TRANSPORTE DE MATERIAL ASFALTICO, COM CAMINHÃO COM CAPACIDADE DE 20000 L EM RODOVIA PAVIMENTADA PARA DISTÂNCIAS MÉDIAS DE TRANSPORTE IGUAL OU INFERIOR A 100 KM. AF_02/2016</t>
  </si>
  <si>
    <t>TXKM</t>
  </si>
  <si>
    <t>1.3.4.</t>
  </si>
  <si>
    <t>PINTURA DE LIGACAO COM EMULSAO RR-1C</t>
  </si>
  <si>
    <t>1.3.5.</t>
  </si>
  <si>
    <t>1.3.6.</t>
  </si>
  <si>
    <t>CONSTRUÇÃO DE PAVIMENTO COM APLICAÇÃO DE CONCRETO BETUMINOSO USINADO A QUENTE (CBUQ), CAMADA DE ROLAMENTO, COM ESPESSURA DE 3,0 CM - EXCLUSIVE TRANSPORTE. AF_03/2017</t>
  </si>
  <si>
    <t>1.3.7.</t>
  </si>
  <si>
    <t>TRANSPORTE COM CAMINHÃO BASCULANTE DE 18 M3, EM VIA URBANA PAVIMENTADA, DMT ACIMA DE 30 KM (UNIDADE: TXKM). AF_09/2016</t>
  </si>
  <si>
    <t>1.4.</t>
  </si>
  <si>
    <t>CALÇADAS</t>
  </si>
  <si>
    <t>1.4.1.</t>
  </si>
  <si>
    <t>EXECUÇÃO DE PASSEIO (CALÇADA) OU PISO DE CONCRETO COM CONCRETO MOLDADO IN LOCO, FEITO EM OBRA, ACABAMENTO CONVENCIONAL, NÃO ARMADO. AF_07/2016</t>
  </si>
  <si>
    <t>1.4.2.</t>
  </si>
  <si>
    <t>LIMPEZA MANUAL DO TERRENO (C/ RASPAGEM SUPERFICIAL)</t>
  </si>
  <si>
    <t>1.4.3.</t>
  </si>
  <si>
    <t>Composição</t>
  </si>
  <si>
    <t>PISO TÁTIL DE DIRECIONAL/ALERTA COM LADRILHO HIDRAÚLICO DE 20X20X5 CM - INCLUIMDO FORNECIMENTO E ASSENTAMENTO</t>
  </si>
  <si>
    <t>1.4.4.</t>
  </si>
  <si>
    <t>1.4.5.</t>
  </si>
  <si>
    <t>1.4.6.</t>
  </si>
  <si>
    <t>COMPOSIÇÃO 2</t>
  </si>
  <si>
    <t>TENTO(ACABAMENTO DE LIMPA RODA), CONCRETO FCK 15 MPA, SEÇÃO    , MOLDADO IN LOCO, INCLUSIVE ESCAVAÇÃO</t>
  </si>
  <si>
    <t>METRO</t>
  </si>
  <si>
    <t>1.5.</t>
  </si>
  <si>
    <t>SINALIZAÇÃO VIARIA</t>
  </si>
  <si>
    <t>1.5.1.</t>
  </si>
  <si>
    <t>SINALIZACAO HORIZONTAL COM TINTA RETRORREFLETIVA A BASE DE RESINA ACRILICA COM MICROESFERAS DE VIDRO</t>
  </si>
  <si>
    <t>1.5.2.</t>
  </si>
  <si>
    <t>SINAPI-I</t>
  </si>
  <si>
    <t>PLACA DE SINALIZACAO EM CHAPA DE ACO NUM 16 COM PINTURA REFLETIVA</t>
  </si>
  <si>
    <t>1.5.3.</t>
  </si>
  <si>
    <t>FORNECIMENTO E INSTALAÇÃO DE SUPORTE DE MADEIRA PARA PLACA DE SINALIZAÇÃO, FIXADO EM BASE DE CONCRETO E PINTURA</t>
  </si>
  <si>
    <t>1.5.4.</t>
  </si>
  <si>
    <t>1.5.5.</t>
  </si>
  <si>
    <t>1.6.</t>
  </si>
  <si>
    <t>ADMINISTRAÇÃO LOCAL</t>
  </si>
  <si>
    <t>1.6.1.</t>
  </si>
  <si>
    <t>COMPOSIÇÃO 4</t>
  </si>
  <si>
    <t>ADMINISTRAÇÃO LOCAL DA OBRA</t>
  </si>
  <si>
    <t xml:space="preserve">Preço Unitário </t>
  </si>
  <si>
    <t>DATA BASE(SINAPI) =</t>
  </si>
  <si>
    <t>03 / 2.018(DESONERADO)</t>
  </si>
  <si>
    <t xml:space="preserve">BDI = </t>
  </si>
  <si>
    <t xml:space="preserve">CUSTO TOTAL </t>
  </si>
  <si>
    <t>Mundo Novo/MS, XX de XXXXX de 2.018.</t>
  </si>
  <si>
    <t xml:space="preserve">PLANILHA DE PROPOSTA                                   </t>
  </si>
  <si>
    <t>CARIMBO CNPJ</t>
  </si>
  <si>
    <t>EMPRESA</t>
  </si>
  <si>
    <t>CNPJ</t>
  </si>
  <si>
    <t>ADMINISTRADOR / REPRESENTANTE</t>
  </si>
  <si>
    <t>CPF</t>
  </si>
  <si>
    <t xml:space="preserve">OBRA: EXECUÇÃO DE OBRAS VISANDO A IMPLANTAÇÃO DE INFRAESTRUTURA URBANA COM A PAVIMENTAÇÃO ASFÁLTICA </t>
  </si>
  <si>
    <t>LOCAL:  RUAS AFONSO PENA / RUA PRINCESA ISABEL/RUA MARECHAL HERMES DA FONSECA</t>
  </si>
  <si>
    <t>PLACA ESMALTADA PARA  IDENTIFICACAO DE RUA,  DIMENSÕES 45 CM X 25 CM</t>
  </si>
  <si>
    <t xml:space="preserve">M2 </t>
  </si>
  <si>
    <t>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</si>
</sst>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10"/>
      <name val="Arial Black"/>
      <family val="2"/>
    </font>
    <font>
      <b/>
      <sz val="12"/>
      <color indexed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2" fillId="0" borderId="5" xfId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" fontId="7" fillId="2" borderId="2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43" fontId="10" fillId="3" borderId="14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3" fontId="0" fillId="0" borderId="14" xfId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3" fontId="0" fillId="3" borderId="14" xfId="1" applyFont="1" applyFill="1" applyBorder="1" applyAlignment="1">
      <alignment horizontal="center" vertical="center"/>
    </xf>
    <xf numFmtId="39" fontId="0" fillId="0" borderId="0" xfId="1" applyNumberFormat="1" applyFont="1" applyAlignment="1">
      <alignment horizontal="center" vertical="center"/>
    </xf>
    <xf numFmtId="43" fontId="0" fillId="0" borderId="18" xfId="1" applyFont="1" applyBorder="1" applyAlignment="1">
      <alignment horizontal="center" vertical="center"/>
    </xf>
    <xf numFmtId="39" fontId="0" fillId="0" borderId="1" xfId="1" applyNumberFormat="1" applyFont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0</xdr:row>
          <xdr:rowOff>47625</xdr:rowOff>
        </xdr:from>
        <xdr:to>
          <xdr:col>3</xdr:col>
          <xdr:colOff>3667125</xdr:colOff>
          <xdr:row>1</xdr:row>
          <xdr:rowOff>428625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53"/>
  <sheetViews>
    <sheetView tabSelected="1" workbookViewId="0">
      <selection activeCell="K7" sqref="K7"/>
    </sheetView>
  </sheetViews>
  <sheetFormatPr defaultRowHeight="15" x14ac:dyDescent="0.25"/>
  <cols>
    <col min="2" max="2" width="5.7109375" style="1" customWidth="1"/>
    <col min="3" max="3" width="15" style="1" customWidth="1"/>
    <col min="4" max="4" width="56.7109375" style="2" customWidth="1"/>
    <col min="5" max="5" width="7.7109375" style="1" customWidth="1"/>
    <col min="6" max="6" width="12.140625" style="1" customWidth="1"/>
    <col min="7" max="7" width="12.7109375" style="1" customWidth="1"/>
    <col min="8" max="8" width="13.42578125" style="1" customWidth="1"/>
  </cols>
  <sheetData>
    <row r="1" spans="2:8" ht="36" customHeight="1" x14ac:dyDescent="0.25">
      <c r="B1" s="44"/>
      <c r="C1" s="45"/>
      <c r="D1" s="45"/>
      <c r="E1" s="46" t="s">
        <v>88</v>
      </c>
      <c r="F1" s="47"/>
      <c r="G1" s="47"/>
      <c r="H1" s="48"/>
    </row>
    <row r="2" spans="2:8" ht="36" customHeight="1" thickBot="1" x14ac:dyDescent="0.3">
      <c r="B2" s="4"/>
      <c r="C2" s="3"/>
      <c r="D2" s="3"/>
      <c r="E2" s="49"/>
      <c r="F2" s="50"/>
      <c r="G2" s="50"/>
      <c r="H2" s="51"/>
    </row>
    <row r="3" spans="2:8" x14ac:dyDescent="0.25">
      <c r="B3" s="58" t="s">
        <v>94</v>
      </c>
      <c r="C3" s="59"/>
      <c r="D3" s="59"/>
      <c r="E3" s="59"/>
      <c r="F3" s="59"/>
      <c r="G3" s="59"/>
      <c r="H3" s="60"/>
    </row>
    <row r="4" spans="2:8" x14ac:dyDescent="0.25">
      <c r="B4" s="13" t="s">
        <v>95</v>
      </c>
      <c r="C4" s="12"/>
      <c r="D4" s="14"/>
      <c r="E4" s="57" t="s">
        <v>83</v>
      </c>
      <c r="F4" s="57"/>
      <c r="G4" s="52" t="s">
        <v>84</v>
      </c>
      <c r="H4" s="53"/>
    </row>
    <row r="5" spans="2:8" ht="15.75" thickBot="1" x14ac:dyDescent="0.3">
      <c r="B5" s="15"/>
      <c r="C5" s="16"/>
      <c r="D5" s="16"/>
      <c r="E5" s="56" t="s">
        <v>85</v>
      </c>
      <c r="F5" s="56"/>
      <c r="G5" s="54">
        <v>0.28289999999999998</v>
      </c>
      <c r="H5" s="55"/>
    </row>
    <row r="6" spans="2:8" ht="15.75" thickBot="1" x14ac:dyDescent="0.3"/>
    <row r="7" spans="2:8" x14ac:dyDescent="0.25">
      <c r="B7" s="5" t="s">
        <v>0</v>
      </c>
      <c r="C7" s="6" t="s">
        <v>1</v>
      </c>
      <c r="D7" s="7" t="s">
        <v>2</v>
      </c>
      <c r="E7" s="6" t="s">
        <v>3</v>
      </c>
      <c r="F7" s="6" t="s">
        <v>4</v>
      </c>
      <c r="G7" s="6" t="s">
        <v>82</v>
      </c>
      <c r="H7" s="8" t="s">
        <v>5</v>
      </c>
    </row>
    <row r="8" spans="2:8" ht="15.75" thickBot="1" x14ac:dyDescent="0.3">
      <c r="B8" s="61" t="s">
        <v>7</v>
      </c>
      <c r="C8" s="62"/>
      <c r="D8" s="62"/>
      <c r="E8" s="62"/>
      <c r="F8" s="62"/>
      <c r="G8" s="62"/>
      <c r="H8" s="63"/>
    </row>
    <row r="9" spans="2:8" x14ac:dyDescent="0.25">
      <c r="B9" s="24" t="s">
        <v>8</v>
      </c>
      <c r="C9" s="25" t="s">
        <v>6</v>
      </c>
      <c r="D9" s="67" t="s">
        <v>9</v>
      </c>
      <c r="E9" s="68"/>
      <c r="F9" s="68"/>
      <c r="G9" s="69"/>
      <c r="H9" s="26">
        <f>H44</f>
        <v>0</v>
      </c>
    </row>
    <row r="10" spans="2:8" x14ac:dyDescent="0.25">
      <c r="B10" s="27" t="s">
        <v>10</v>
      </c>
      <c r="C10" s="17" t="s">
        <v>6</v>
      </c>
      <c r="D10" s="41" t="s">
        <v>11</v>
      </c>
      <c r="E10" s="42"/>
      <c r="F10" s="42"/>
      <c r="G10" s="43"/>
      <c r="H10" s="28">
        <f>SUM(H11:H12)</f>
        <v>0</v>
      </c>
    </row>
    <row r="11" spans="2:8" x14ac:dyDescent="0.25">
      <c r="B11" s="29" t="s">
        <v>12</v>
      </c>
      <c r="C11" s="18" t="s">
        <v>6</v>
      </c>
      <c r="D11" s="19" t="s">
        <v>13</v>
      </c>
      <c r="E11" s="20" t="s">
        <v>14</v>
      </c>
      <c r="F11" s="35">
        <v>6</v>
      </c>
      <c r="G11" s="20"/>
      <c r="H11" s="30">
        <f>G11*F11</f>
        <v>0</v>
      </c>
    </row>
    <row r="12" spans="2:8" ht="45" x14ac:dyDescent="0.25">
      <c r="B12" s="29" t="s">
        <v>15</v>
      </c>
      <c r="C12" s="18" t="s">
        <v>6</v>
      </c>
      <c r="D12" s="19" t="s">
        <v>16</v>
      </c>
      <c r="E12" s="20" t="s">
        <v>14</v>
      </c>
      <c r="F12" s="35">
        <v>5</v>
      </c>
      <c r="G12" s="20"/>
      <c r="H12" s="30">
        <f t="shared" ref="H12:H43" si="0">G12*F12</f>
        <v>0</v>
      </c>
    </row>
    <row r="13" spans="2:8" x14ac:dyDescent="0.25">
      <c r="B13" s="31" t="s">
        <v>17</v>
      </c>
      <c r="C13" s="21" t="s">
        <v>6</v>
      </c>
      <c r="D13" s="38" t="s">
        <v>18</v>
      </c>
      <c r="E13" s="39"/>
      <c r="F13" s="39"/>
      <c r="G13" s="40"/>
      <c r="H13" s="32">
        <f>SUM(H14:H20)</f>
        <v>0</v>
      </c>
    </row>
    <row r="14" spans="2:8" ht="45" x14ac:dyDescent="0.25">
      <c r="B14" s="29" t="s">
        <v>19</v>
      </c>
      <c r="C14" s="18" t="s">
        <v>6</v>
      </c>
      <c r="D14" s="19" t="s">
        <v>20</v>
      </c>
      <c r="E14" s="20" t="s">
        <v>21</v>
      </c>
      <c r="F14" s="35">
        <v>2198.7599999999998</v>
      </c>
      <c r="G14" s="20"/>
      <c r="H14" s="30">
        <f t="shared" si="0"/>
        <v>0</v>
      </c>
    </row>
    <row r="15" spans="2:8" ht="60" x14ac:dyDescent="0.25">
      <c r="B15" s="29" t="s">
        <v>22</v>
      </c>
      <c r="C15" s="18" t="s">
        <v>6</v>
      </c>
      <c r="D15" s="19" t="s">
        <v>23</v>
      </c>
      <c r="E15" s="20" t="s">
        <v>21</v>
      </c>
      <c r="F15" s="35">
        <v>2198.7599999999998</v>
      </c>
      <c r="G15" s="20"/>
      <c r="H15" s="30">
        <f t="shared" si="0"/>
        <v>0</v>
      </c>
    </row>
    <row r="16" spans="2:8" ht="30" x14ac:dyDescent="0.25">
      <c r="B16" s="29" t="s">
        <v>24</v>
      </c>
      <c r="C16" s="18" t="s">
        <v>6</v>
      </c>
      <c r="D16" s="19" t="s">
        <v>25</v>
      </c>
      <c r="E16" s="20" t="s">
        <v>26</v>
      </c>
      <c r="F16" s="35">
        <v>16490.7</v>
      </c>
      <c r="G16" s="20"/>
      <c r="H16" s="30">
        <f t="shared" si="0"/>
        <v>0</v>
      </c>
    </row>
    <row r="17" spans="2:8" ht="30" x14ac:dyDescent="0.25">
      <c r="B17" s="29" t="s">
        <v>27</v>
      </c>
      <c r="C17" s="18" t="s">
        <v>6</v>
      </c>
      <c r="D17" s="19" t="s">
        <v>28</v>
      </c>
      <c r="E17" s="20" t="s">
        <v>14</v>
      </c>
      <c r="F17" s="35">
        <v>7329.2099999999991</v>
      </c>
      <c r="G17" s="20"/>
      <c r="H17" s="30">
        <f t="shared" si="0"/>
        <v>0</v>
      </c>
    </row>
    <row r="18" spans="2:8" ht="45" x14ac:dyDescent="0.25">
      <c r="B18" s="29" t="s">
        <v>29</v>
      </c>
      <c r="C18" s="18" t="s">
        <v>6</v>
      </c>
      <c r="D18" s="19" t="s">
        <v>30</v>
      </c>
      <c r="E18" s="20" t="s">
        <v>21</v>
      </c>
      <c r="F18" s="35">
        <v>1099.3799999999999</v>
      </c>
      <c r="G18" s="20"/>
      <c r="H18" s="30">
        <f t="shared" si="0"/>
        <v>0</v>
      </c>
    </row>
    <row r="19" spans="2:8" ht="30" x14ac:dyDescent="0.25">
      <c r="B19" s="29" t="s">
        <v>31</v>
      </c>
      <c r="C19" s="18" t="s">
        <v>6</v>
      </c>
      <c r="D19" s="19" t="s">
        <v>25</v>
      </c>
      <c r="E19" s="20" t="s">
        <v>26</v>
      </c>
      <c r="F19" s="35">
        <v>6871.1200000000008</v>
      </c>
      <c r="G19" s="20"/>
      <c r="H19" s="30">
        <f t="shared" si="0"/>
        <v>0</v>
      </c>
    </row>
    <row r="20" spans="2:8" ht="45" x14ac:dyDescent="0.25">
      <c r="B20" s="29" t="s">
        <v>32</v>
      </c>
      <c r="C20" s="18" t="s">
        <v>6</v>
      </c>
      <c r="D20" s="19" t="s">
        <v>33</v>
      </c>
      <c r="E20" s="20" t="s">
        <v>21</v>
      </c>
      <c r="F20" s="35">
        <v>1099.3799999999999</v>
      </c>
      <c r="G20" s="20"/>
      <c r="H20" s="30">
        <f t="shared" si="0"/>
        <v>0</v>
      </c>
    </row>
    <row r="21" spans="2:8" x14ac:dyDescent="0.25">
      <c r="B21" s="31" t="s">
        <v>34</v>
      </c>
      <c r="C21" s="21" t="s">
        <v>6</v>
      </c>
      <c r="D21" s="38" t="s">
        <v>35</v>
      </c>
      <c r="E21" s="39"/>
      <c r="F21" s="39"/>
      <c r="G21" s="40"/>
      <c r="H21" s="32">
        <f>SUM(H22:H28)</f>
        <v>0</v>
      </c>
    </row>
    <row r="22" spans="2:8" ht="60" x14ac:dyDescent="0.25">
      <c r="B22" s="29" t="s">
        <v>36</v>
      </c>
      <c r="C22" s="18" t="s">
        <v>6</v>
      </c>
      <c r="D22" s="19" t="s">
        <v>37</v>
      </c>
      <c r="E22" s="20" t="s">
        <v>38</v>
      </c>
      <c r="F22" s="35">
        <v>1786.12</v>
      </c>
      <c r="G22" s="20"/>
      <c r="H22" s="30">
        <f t="shared" si="0"/>
        <v>0</v>
      </c>
    </row>
    <row r="23" spans="2:8" ht="30" x14ac:dyDescent="0.25">
      <c r="B23" s="29" t="s">
        <v>39</v>
      </c>
      <c r="C23" s="18" t="s">
        <v>6</v>
      </c>
      <c r="D23" s="19" t="s">
        <v>40</v>
      </c>
      <c r="E23" s="20" t="s">
        <v>14</v>
      </c>
      <c r="F23" s="35">
        <v>6526.87</v>
      </c>
      <c r="G23" s="20"/>
      <c r="H23" s="30">
        <f t="shared" si="0"/>
        <v>0</v>
      </c>
    </row>
    <row r="24" spans="2:8" ht="60" x14ac:dyDescent="0.25">
      <c r="B24" s="29" t="s">
        <v>41</v>
      </c>
      <c r="C24" s="18" t="s">
        <v>6</v>
      </c>
      <c r="D24" s="19" t="s">
        <v>42</v>
      </c>
      <c r="E24" s="20" t="s">
        <v>43</v>
      </c>
      <c r="F24" s="35">
        <v>4013.37</v>
      </c>
      <c r="G24" s="20"/>
      <c r="H24" s="30">
        <f t="shared" si="0"/>
        <v>0</v>
      </c>
    </row>
    <row r="25" spans="2:8" x14ac:dyDescent="0.25">
      <c r="B25" s="29" t="s">
        <v>44</v>
      </c>
      <c r="C25" s="18" t="s">
        <v>6</v>
      </c>
      <c r="D25" s="19" t="s">
        <v>45</v>
      </c>
      <c r="E25" s="20" t="s">
        <v>14</v>
      </c>
      <c r="F25" s="35">
        <v>6526.87</v>
      </c>
      <c r="G25" s="20"/>
      <c r="H25" s="30">
        <f t="shared" si="0"/>
        <v>0</v>
      </c>
    </row>
    <row r="26" spans="2:8" ht="60" x14ac:dyDescent="0.25">
      <c r="B26" s="29" t="s">
        <v>46</v>
      </c>
      <c r="C26" s="18" t="s">
        <v>6</v>
      </c>
      <c r="D26" s="19" t="s">
        <v>42</v>
      </c>
      <c r="E26" s="20" t="s">
        <v>43</v>
      </c>
      <c r="F26" s="35">
        <v>1543.6</v>
      </c>
      <c r="G26" s="20"/>
      <c r="H26" s="30">
        <f t="shared" si="0"/>
        <v>0</v>
      </c>
    </row>
    <row r="27" spans="2:8" ht="60" x14ac:dyDescent="0.25">
      <c r="B27" s="29" t="s">
        <v>47</v>
      </c>
      <c r="C27" s="18" t="s">
        <v>6</v>
      </c>
      <c r="D27" s="19" t="s">
        <v>48</v>
      </c>
      <c r="E27" s="20" t="s">
        <v>21</v>
      </c>
      <c r="F27" s="35">
        <v>195.79999999999998</v>
      </c>
      <c r="G27" s="20"/>
      <c r="H27" s="30">
        <f t="shared" si="0"/>
        <v>0</v>
      </c>
    </row>
    <row r="28" spans="2:8" ht="45" x14ac:dyDescent="0.25">
      <c r="B28" s="29" t="s">
        <v>49</v>
      </c>
      <c r="C28" s="18" t="s">
        <v>6</v>
      </c>
      <c r="D28" s="19" t="s">
        <v>50</v>
      </c>
      <c r="E28" s="20" t="s">
        <v>43</v>
      </c>
      <c r="F28" s="35">
        <v>51680.2</v>
      </c>
      <c r="G28" s="20"/>
      <c r="H28" s="30">
        <f t="shared" si="0"/>
        <v>0</v>
      </c>
    </row>
    <row r="29" spans="2:8" x14ac:dyDescent="0.25">
      <c r="B29" s="31" t="s">
        <v>51</v>
      </c>
      <c r="C29" s="21" t="s">
        <v>6</v>
      </c>
      <c r="D29" s="38" t="s">
        <v>52</v>
      </c>
      <c r="E29" s="39"/>
      <c r="F29" s="39"/>
      <c r="G29" s="40"/>
      <c r="H29" s="32">
        <f>SUM(H30:H35)</f>
        <v>0</v>
      </c>
    </row>
    <row r="30" spans="2:8" ht="45" x14ac:dyDescent="0.25">
      <c r="B30" s="29" t="s">
        <v>53</v>
      </c>
      <c r="C30" s="18" t="s">
        <v>6</v>
      </c>
      <c r="D30" s="19" t="s">
        <v>54</v>
      </c>
      <c r="E30" s="20" t="s">
        <v>21</v>
      </c>
      <c r="F30" s="35">
        <v>9.2600000000000016</v>
      </c>
      <c r="G30" s="20"/>
      <c r="H30" s="30">
        <f t="shared" si="0"/>
        <v>0</v>
      </c>
    </row>
    <row r="31" spans="2:8" x14ac:dyDescent="0.25">
      <c r="B31" s="29" t="s">
        <v>55</v>
      </c>
      <c r="C31" s="18" t="s">
        <v>6</v>
      </c>
      <c r="D31" s="19" t="s">
        <v>56</v>
      </c>
      <c r="E31" s="20" t="s">
        <v>14</v>
      </c>
      <c r="F31" s="35">
        <v>154.44</v>
      </c>
      <c r="G31" s="20"/>
      <c r="H31" s="30">
        <f t="shared" si="0"/>
        <v>0</v>
      </c>
    </row>
    <row r="32" spans="2:8" ht="45" x14ac:dyDescent="0.25">
      <c r="B32" s="29" t="s">
        <v>57</v>
      </c>
      <c r="C32" s="18" t="s">
        <v>58</v>
      </c>
      <c r="D32" s="19" t="s">
        <v>59</v>
      </c>
      <c r="E32" s="20" t="s">
        <v>14</v>
      </c>
      <c r="F32" s="35">
        <v>7.8</v>
      </c>
      <c r="G32" s="20"/>
      <c r="H32" s="30">
        <f t="shared" si="0"/>
        <v>0</v>
      </c>
    </row>
    <row r="33" spans="2:8" ht="45" x14ac:dyDescent="0.25">
      <c r="B33" s="29" t="s">
        <v>60</v>
      </c>
      <c r="C33" s="18" t="s">
        <v>6</v>
      </c>
      <c r="D33" s="19" t="s">
        <v>54</v>
      </c>
      <c r="E33" s="20" t="s">
        <v>21</v>
      </c>
      <c r="F33" s="35">
        <v>155.63999999999999</v>
      </c>
      <c r="G33" s="20"/>
      <c r="H33" s="30">
        <f t="shared" si="0"/>
        <v>0</v>
      </c>
    </row>
    <row r="34" spans="2:8" x14ac:dyDescent="0.25">
      <c r="B34" s="29" t="s">
        <v>61</v>
      </c>
      <c r="C34" s="18" t="s">
        <v>6</v>
      </c>
      <c r="D34" s="19" t="s">
        <v>56</v>
      </c>
      <c r="E34" s="20" t="s">
        <v>14</v>
      </c>
      <c r="F34" s="35">
        <v>2594.13</v>
      </c>
      <c r="G34" s="20"/>
      <c r="H34" s="30">
        <f t="shared" si="0"/>
        <v>0</v>
      </c>
    </row>
    <row r="35" spans="2:8" ht="30" x14ac:dyDescent="0.25">
      <c r="B35" s="29" t="s">
        <v>62</v>
      </c>
      <c r="C35" s="18" t="s">
        <v>63</v>
      </c>
      <c r="D35" s="19" t="s">
        <v>64</v>
      </c>
      <c r="E35" s="20" t="s">
        <v>65</v>
      </c>
      <c r="F35" s="35">
        <v>39.5</v>
      </c>
      <c r="G35" s="20"/>
      <c r="H35" s="30">
        <f t="shared" si="0"/>
        <v>0</v>
      </c>
    </row>
    <row r="36" spans="2:8" x14ac:dyDescent="0.25">
      <c r="B36" s="31" t="s">
        <v>66</v>
      </c>
      <c r="C36" s="21" t="s">
        <v>6</v>
      </c>
      <c r="D36" s="38" t="s">
        <v>67</v>
      </c>
      <c r="E36" s="39"/>
      <c r="F36" s="39"/>
      <c r="G36" s="40"/>
      <c r="H36" s="32">
        <f>SUM(H37:H41)</f>
        <v>0</v>
      </c>
    </row>
    <row r="37" spans="2:8" ht="30" x14ac:dyDescent="0.25">
      <c r="B37" s="29" t="s">
        <v>68</v>
      </c>
      <c r="C37" s="18" t="s">
        <v>6</v>
      </c>
      <c r="D37" s="19" t="s">
        <v>69</v>
      </c>
      <c r="E37" s="20" t="s">
        <v>14</v>
      </c>
      <c r="F37" s="35">
        <v>226.17</v>
      </c>
      <c r="G37" s="20"/>
      <c r="H37" s="30">
        <f t="shared" si="0"/>
        <v>0</v>
      </c>
    </row>
    <row r="38" spans="2:8" ht="30" x14ac:dyDescent="0.25">
      <c r="B38" s="29" t="s">
        <v>70</v>
      </c>
      <c r="C38" s="18" t="s">
        <v>71</v>
      </c>
      <c r="D38" s="19" t="s">
        <v>72</v>
      </c>
      <c r="E38" s="20" t="s">
        <v>97</v>
      </c>
      <c r="F38" s="35">
        <v>3.06</v>
      </c>
      <c r="G38" s="20"/>
      <c r="H38" s="30">
        <f t="shared" si="0"/>
        <v>0</v>
      </c>
    </row>
    <row r="39" spans="2:8" ht="45" x14ac:dyDescent="0.25">
      <c r="B39" s="29" t="s">
        <v>73</v>
      </c>
      <c r="C39" s="18" t="s">
        <v>58</v>
      </c>
      <c r="D39" s="19" t="s">
        <v>74</v>
      </c>
      <c r="E39" s="20" t="s">
        <v>98</v>
      </c>
      <c r="F39" s="35">
        <v>4</v>
      </c>
      <c r="G39" s="20"/>
      <c r="H39" s="30">
        <f t="shared" si="0"/>
        <v>0</v>
      </c>
    </row>
    <row r="40" spans="2:8" ht="30" x14ac:dyDescent="0.25">
      <c r="B40" s="29" t="s">
        <v>75</v>
      </c>
      <c r="C40" s="18" t="s">
        <v>71</v>
      </c>
      <c r="D40" s="19" t="s">
        <v>96</v>
      </c>
      <c r="E40" s="20" t="s">
        <v>98</v>
      </c>
      <c r="F40" s="35">
        <v>5</v>
      </c>
      <c r="G40" s="20"/>
      <c r="H40" s="30">
        <f t="shared" si="0"/>
        <v>0</v>
      </c>
    </row>
    <row r="41" spans="2:8" ht="45" x14ac:dyDescent="0.25">
      <c r="B41" s="29" t="s">
        <v>76</v>
      </c>
      <c r="C41" s="18" t="s">
        <v>58</v>
      </c>
      <c r="D41" s="19" t="s">
        <v>74</v>
      </c>
      <c r="E41" s="20" t="s">
        <v>98</v>
      </c>
      <c r="F41" s="35">
        <v>5</v>
      </c>
      <c r="G41" s="20"/>
      <c r="H41" s="30">
        <f t="shared" si="0"/>
        <v>0</v>
      </c>
    </row>
    <row r="42" spans="2:8" x14ac:dyDescent="0.25">
      <c r="B42" s="31" t="s">
        <v>77</v>
      </c>
      <c r="C42" s="21" t="s">
        <v>6</v>
      </c>
      <c r="D42" s="38" t="s">
        <v>78</v>
      </c>
      <c r="E42" s="39"/>
      <c r="F42" s="39"/>
      <c r="G42" s="40"/>
      <c r="H42" s="32">
        <f>H43</f>
        <v>0</v>
      </c>
    </row>
    <row r="43" spans="2:8" ht="15.75" thickBot="1" x14ac:dyDescent="0.3">
      <c r="B43" s="29" t="s">
        <v>79</v>
      </c>
      <c r="C43" s="18" t="s">
        <v>80</v>
      </c>
      <c r="D43" s="19" t="s">
        <v>81</v>
      </c>
      <c r="E43" s="34" t="s">
        <v>98</v>
      </c>
      <c r="F43" s="33">
        <v>1</v>
      </c>
      <c r="G43" s="20"/>
      <c r="H43" s="30">
        <f t="shared" si="0"/>
        <v>0</v>
      </c>
    </row>
    <row r="44" spans="2:8" ht="15.75" thickBot="1" x14ac:dyDescent="0.3">
      <c r="B44" s="36" t="s">
        <v>86</v>
      </c>
      <c r="C44" s="37"/>
      <c r="D44" s="37"/>
      <c r="E44" s="37"/>
      <c r="F44" s="37"/>
      <c r="G44" s="37"/>
      <c r="H44" s="9">
        <f>SUM(H42,H36,H29,H21,H13,H10)</f>
        <v>0</v>
      </c>
    </row>
    <row r="45" spans="2:8" x14ac:dyDescent="0.25">
      <c r="B45" s="22"/>
      <c r="C45" s="22"/>
      <c r="D45" s="22"/>
      <c r="E45" s="22"/>
      <c r="F45" s="22"/>
      <c r="G45" s="22"/>
      <c r="H45" s="23"/>
    </row>
    <row r="46" spans="2:8" x14ac:dyDescent="0.25">
      <c r="B46" s="22"/>
      <c r="C46" s="22"/>
      <c r="D46" s="22"/>
      <c r="E46" s="22"/>
      <c r="F46" s="22"/>
      <c r="G46" s="22"/>
      <c r="H46" s="23"/>
    </row>
    <row r="47" spans="2:8" x14ac:dyDescent="0.25">
      <c r="B47" s="65" t="s">
        <v>87</v>
      </c>
      <c r="C47" s="65"/>
      <c r="D47" s="65"/>
      <c r="E47" s="64" t="s">
        <v>89</v>
      </c>
      <c r="F47" s="64"/>
      <c r="G47" s="64"/>
      <c r="H47" s="64"/>
    </row>
    <row r="48" spans="2:8" x14ac:dyDescent="0.25">
      <c r="B48" s="10"/>
      <c r="C48" s="10"/>
      <c r="D48" s="11"/>
      <c r="E48" s="64"/>
      <c r="F48" s="64"/>
      <c r="G48" s="64"/>
      <c r="H48" s="64"/>
    </row>
    <row r="49" spans="2:8" x14ac:dyDescent="0.25">
      <c r="B49" s="10"/>
      <c r="C49" s="10"/>
      <c r="D49" s="11"/>
      <c r="E49" s="64"/>
      <c r="F49" s="64"/>
      <c r="G49" s="64"/>
      <c r="H49" s="64"/>
    </row>
    <row r="50" spans="2:8" x14ac:dyDescent="0.25">
      <c r="B50" s="66" t="s">
        <v>90</v>
      </c>
      <c r="C50" s="66"/>
      <c r="D50" s="66"/>
      <c r="E50" s="64"/>
      <c r="F50" s="64"/>
      <c r="G50" s="64"/>
      <c r="H50" s="64"/>
    </row>
    <row r="51" spans="2:8" x14ac:dyDescent="0.25">
      <c r="B51" s="66" t="s">
        <v>91</v>
      </c>
      <c r="C51" s="66"/>
      <c r="D51" s="66"/>
      <c r="E51" s="64"/>
      <c r="F51" s="64"/>
      <c r="G51" s="64"/>
      <c r="H51" s="64"/>
    </row>
    <row r="52" spans="2:8" x14ac:dyDescent="0.25">
      <c r="B52" s="66" t="s">
        <v>92</v>
      </c>
      <c r="C52" s="66"/>
      <c r="D52" s="66"/>
      <c r="E52" s="64"/>
      <c r="F52" s="64"/>
      <c r="G52" s="64"/>
      <c r="H52" s="64"/>
    </row>
    <row r="53" spans="2:8" x14ac:dyDescent="0.25">
      <c r="B53" s="66" t="s">
        <v>93</v>
      </c>
      <c r="C53" s="66"/>
      <c r="D53" s="66"/>
      <c r="E53" s="64"/>
      <c r="F53" s="64"/>
      <c r="G53" s="64"/>
      <c r="H53" s="64"/>
    </row>
  </sheetData>
  <mergeCells count="22">
    <mergeCell ref="B8:H8"/>
    <mergeCell ref="E47:H53"/>
    <mergeCell ref="B47:D47"/>
    <mergeCell ref="B50:D50"/>
    <mergeCell ref="B51:D51"/>
    <mergeCell ref="B52:D52"/>
    <mergeCell ref="B53:D53"/>
    <mergeCell ref="D9:G9"/>
    <mergeCell ref="B1:D1"/>
    <mergeCell ref="E1:H2"/>
    <mergeCell ref="G4:H4"/>
    <mergeCell ref="G5:H5"/>
    <mergeCell ref="E5:F5"/>
    <mergeCell ref="E4:F4"/>
    <mergeCell ref="B3:H3"/>
    <mergeCell ref="B44:G44"/>
    <mergeCell ref="D13:G13"/>
    <mergeCell ref="D10:G10"/>
    <mergeCell ref="D21:G21"/>
    <mergeCell ref="D29:G29"/>
    <mergeCell ref="D36:G36"/>
    <mergeCell ref="D42:G42"/>
  </mergeCells>
  <pageMargins left="0.31496062992125984" right="0.19685039370078741" top="0.39370078740157483" bottom="0.39370078740157483" header="0.31496062992125984" footer="0.31496062992125984"/>
  <pageSetup paperSize="9" scale="80" orientation="portrait" horizontalDpi="0" verticalDpi="0" r:id="rId1"/>
  <rowBreaks count="1" manualBreakCount="1">
    <brk id="35" max="16383" man="1"/>
  </rowBreaks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 sizeWithCells="1">
              <from>
                <xdr:col>1</xdr:col>
                <xdr:colOff>19050</xdr:colOff>
                <xdr:row>0</xdr:row>
                <xdr:rowOff>47625</xdr:rowOff>
              </from>
              <to>
                <xdr:col>3</xdr:col>
                <xdr:colOff>3667125</xdr:colOff>
                <xdr:row>1</xdr:row>
                <xdr:rowOff>428625</xdr:rowOff>
              </to>
            </anchor>
          </objectPr>
        </oleObject>
      </mc:Choice>
      <mc:Fallback>
        <oleObject progId="StaticMetafil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Xavier Neto</dc:creator>
  <cp:lastModifiedBy>Raymundo Xavier Neto</cp:lastModifiedBy>
  <cp:lastPrinted>2018-09-25T11:17:46Z</cp:lastPrinted>
  <dcterms:created xsi:type="dcterms:W3CDTF">2018-09-25T10:29:02Z</dcterms:created>
  <dcterms:modified xsi:type="dcterms:W3CDTF">2018-09-26T10:56:29Z</dcterms:modified>
</cp:coreProperties>
</file>