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<sst xmlns="http://schemas.openxmlformats.org/spreadsheetml/2006/main" count="1330" uniqueCount="813">
  <si>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</si>
  <si>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</si>
  <si>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</si>
  <si>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</si>
  <si>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</si>
  <si>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</si>
  <si>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</si>
  <si>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</si>
  <si>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</si>
  <si>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</si>
  <si>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</si>
  <si>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</si>
  <si>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</si>
  <si>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</si>
  <si>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</si>
  <si>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</si>
  <si>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</si>
  <si>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</si>
  <si>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</si>
  <si>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</si>
  <si>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</si>
  <si>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</si>
  <si>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</si>
  <si>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</si>
  <si>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</si>
  <si>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</si>
  <si>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</si>
  <si>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</si>
  <si>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0051/2019   -   PREGÃO Nº 0020/2019</t>
  </si>
  <si>
    <t>MENOR PREÇO POR ITEM</t>
  </si>
  <si>
    <t>AQUISIÇÃO DE MEDICAMENTOS DA ASSISTENCIA FARMACEUTICA E MEDICAMENTOS DE USO HOSPITALAR, AÇÕES JUDICIAIS, ATA DE REGISTRO DE PREÇOS PARA 12 (DOZE) MESES, EM ATENDIMENTO A SECRETARIA DE SAÚDE, DE ACORDO COM AS ESPECIFICAÇÕES E QUANTIDADES DETALHADAS NO TERMO DE REFERENCIA E ANEXOS, PARTE INTEGRANTE DA LICITAÇÃO EM EPIGRAFE.</t>
  </si>
  <si>
    <t>0001</t>
  </si>
  <si>
    <t>1</t>
  </si>
  <si>
    <t>05223</t>
  </si>
  <si>
    <t>ACETATO DE RETINOL 10.000UI,AMINOACIDOS 25MG, METIONINA 5MG CLORANFENICOL 5MG, BISNAGAS COM BICO OFTAMICO CONTENDO 3,5G DE POMADA.</t>
  </si>
  <si>
    <t>UN</t>
  </si>
  <si>
    <t>2</t>
  </si>
  <si>
    <t>26873</t>
  </si>
  <si>
    <t>ACETILCISTEINA 600 MG SACHE</t>
  </si>
  <si>
    <t>3</t>
  </si>
  <si>
    <t>27048</t>
  </si>
  <si>
    <t>ACICLOVIR  80MG/ML, SUSPENSÃO FRASCO.</t>
  </si>
  <si>
    <t>4</t>
  </si>
  <si>
    <t>12866</t>
  </si>
  <si>
    <t>ACICLOVIR 200MG COMPRIMIDO</t>
  </si>
  <si>
    <t>5</t>
  </si>
  <si>
    <t>12867</t>
  </si>
  <si>
    <t>ACICLOVIR 50MG/GR CREME. APRESENTAÇÃO: BISNAGA C/ 10GR</t>
  </si>
  <si>
    <t>6</t>
  </si>
  <si>
    <t>26874</t>
  </si>
  <si>
    <t>ACIDO ACETILSALICILICO 100 MG TAMPONADO</t>
  </si>
  <si>
    <t>7</t>
  </si>
  <si>
    <t>12350</t>
  </si>
  <si>
    <t>ÁCIDO ACETILSALICÍLICO 100MG COMPRIMIDO</t>
  </si>
  <si>
    <t>8</t>
  </si>
  <si>
    <t>12282</t>
  </si>
  <si>
    <t>ÁCIDO ASCÓRBICO 100MG/ML SOLUÇÃO INJETÁVEL EV. APRESENTAÇÃO: AMPOLA COM 5ML</t>
  </si>
  <si>
    <t>9</t>
  </si>
  <si>
    <t>12283</t>
  </si>
  <si>
    <t>ÁCIDO TRANEXÂMICO 50MG/ML SOLUÇÃO INJETÁVEL EV. APRESENTAÇÃO: AMPOLA C/ 5ML</t>
  </si>
  <si>
    <t>10</t>
  </si>
  <si>
    <t>08681</t>
  </si>
  <si>
    <t>ALBENDAZOL 400MG COMPRIMIDO MASTIGÁVEL</t>
  </si>
  <si>
    <t>11</t>
  </si>
  <si>
    <t>12354</t>
  </si>
  <si>
    <t>ALBENDAZOL 40MG/ML SUSPENSÃO ORAL. APRESENTAÇÃO: FRASCO C/ 10 ML</t>
  </si>
  <si>
    <t>12</t>
  </si>
  <si>
    <t>12355</t>
  </si>
  <si>
    <t>ALENDRONATO DE SÓDIO 70MG COMPRIMIDO</t>
  </si>
  <si>
    <t>13</t>
  </si>
  <si>
    <t>20233</t>
  </si>
  <si>
    <t>ALOPURINOL 100 MG COMPRIMIDO</t>
  </si>
  <si>
    <t>14</t>
  </si>
  <si>
    <t>12356</t>
  </si>
  <si>
    <t>ALOPURINOL 300MG COMPRIMIDO</t>
  </si>
  <si>
    <t>15</t>
  </si>
  <si>
    <t>21279</t>
  </si>
  <si>
    <t>AMBROXOL 15 MG/ML , CLORIDRATO XPE 120 ML</t>
  </si>
  <si>
    <t>16</t>
  </si>
  <si>
    <t>00446</t>
  </si>
  <si>
    <t>AMBROXOL XPE ADULTO - 120 ML</t>
  </si>
  <si>
    <t>17</t>
  </si>
  <si>
    <t>12285</t>
  </si>
  <si>
    <t>AMINOFILINA 24MG/ML SOLUÇÃO INJETÁVEL IM/EV. APRESENTAÇÃO: AMPOLA C/ 10ML</t>
  </si>
  <si>
    <t>18</t>
  </si>
  <si>
    <t>12357</t>
  </si>
  <si>
    <t>AMIODARONA, CLORIDRATO 200MG COMPRIMIDO</t>
  </si>
  <si>
    <t>19</t>
  </si>
  <si>
    <t>12286</t>
  </si>
  <si>
    <t>AMIODARONA, CLORIDRATO 50MG/ML SOLUÇÃO INJETÁVEL EV. APRESENTAÇÃO: AMPOLA C/ 3ML</t>
  </si>
  <si>
    <t>20</t>
  </si>
  <si>
    <t>12358</t>
  </si>
  <si>
    <t>AMITRIPTILINA, CLORIDRATO 25MG COMPRIMIDO</t>
  </si>
  <si>
    <t>21</t>
  </si>
  <si>
    <t>12359</t>
  </si>
  <si>
    <t>AMOXICILINA 500MG CÁPSULA</t>
  </si>
  <si>
    <t>22</t>
  </si>
  <si>
    <t>12868</t>
  </si>
  <si>
    <t>AMOXICILINA 50MG/ML+CLAVULANATO DE POTÁSSIO 12,5MG/ML PÓ PARA SUSPENSÃO ORAL. APRESENTAÇÃO: FRASCO C/ 75ML APÓS RECONSTITUIÇÃO.</t>
  </si>
  <si>
    <t>23</t>
  </si>
  <si>
    <t>27050</t>
  </si>
  <si>
    <t>AMOXICILINA 875 MG+ CLAVULANATO DE POTASSIO 125 MG CÁPSULA</t>
  </si>
  <si>
    <t>24</t>
  </si>
  <si>
    <t>10611</t>
  </si>
  <si>
    <t>AMOXICILINA PÓ PARA SUSPENSÃO ORAL 50MG/ML. APRESENTAÇÃO FRASCO C/ 60ML</t>
  </si>
  <si>
    <t>25</t>
  </si>
  <si>
    <t>20136</t>
  </si>
  <si>
    <t>AMPICILINA SODICA 1000MG PÓ LIOFILIZADO FRASCO AMPOLA</t>
  </si>
  <si>
    <t>26</t>
  </si>
  <si>
    <t>20137</t>
  </si>
  <si>
    <t>AMPICILINA SODICA 500MG PÓ LIOFILIZADO FRASCO AMPOLA</t>
  </si>
  <si>
    <t>27</t>
  </si>
  <si>
    <t>22402</t>
  </si>
  <si>
    <t>ANDONSETRONA 4 MG/ML AMP. SOL.INJ. EV</t>
  </si>
  <si>
    <t>28</t>
  </si>
  <si>
    <t>02080</t>
  </si>
  <si>
    <t>ANLODIPINA, BESILATO CPR 10MG</t>
  </si>
  <si>
    <t>29</t>
  </si>
  <si>
    <t>02079</t>
  </si>
  <si>
    <t>ANLODIPINA, BESILATO CPR 5MG</t>
  </si>
  <si>
    <t>30</t>
  </si>
  <si>
    <t>21280</t>
  </si>
  <si>
    <t>ATENOLOL 25 MG COMPRIMIDO</t>
  </si>
  <si>
    <t>31</t>
  </si>
  <si>
    <t>05174</t>
  </si>
  <si>
    <t>ATENOLOL 50MG COMPRIMIDO.</t>
  </si>
  <si>
    <t>32</t>
  </si>
  <si>
    <t>26875</t>
  </si>
  <si>
    <t>ATORVASTATINA 40 MG COMPRIMIDO</t>
  </si>
  <si>
    <t>33</t>
  </si>
  <si>
    <t>12287</t>
  </si>
  <si>
    <t>ATROPINA, SULFATO 0,25MG/ML SOLUÇÃO INJETÁVEL IM/EV. APRESENTAÇÃO: AMPOLA C/ 1ML</t>
  </si>
  <si>
    <t>34</t>
  </si>
  <si>
    <t>12367</t>
  </si>
  <si>
    <t>AZITROMICINA 500MG COMPRIMIDO</t>
  </si>
  <si>
    <t>35</t>
  </si>
  <si>
    <t>12366</t>
  </si>
  <si>
    <t>AZITROMICINA DIHIDRATADA 40MG/ML PÓ SUSPENSÃO ORAL. APRESENTAÇÃO: FRASCO C/ 22,5ML + DILUENTE FRASCO C/ 13,8ML</t>
  </si>
  <si>
    <t>36</t>
  </si>
  <si>
    <t>12369</t>
  </si>
  <si>
    <t>BECLOMETASONA, DIPROPIONATO 250MCG/DOSE SPRAY ORAL. APRESENTAÇÃO: FRASCO C/ 200 DOSES</t>
  </si>
  <si>
    <t>37</t>
  </si>
  <si>
    <t>12370</t>
  </si>
  <si>
    <t>BENZILPENICILINA BENZATINA 1.200.000 UI PÓ PARA SUSPENSÃO INJETÁVEL. APRESENTAÇÃO: FRASCO-AMPOLA</t>
  </si>
  <si>
    <t>38</t>
  </si>
  <si>
    <t>12371</t>
  </si>
  <si>
    <t>BENZILPENICILINA BENZATINA 600.000UI PÓ PARA SUSPENSÃO INJETÁVEL. APRESENTAÇÃO: FRASCO-AMPOLA</t>
  </si>
  <si>
    <t>39</t>
  </si>
  <si>
    <t>12372</t>
  </si>
  <si>
    <t>BENZILPENICILINA PROCAÍNA + POTÁSSICA 300.000 + 100.000 UI PÓ PARA SUSPENSÃO INJETÁVEL. APRESENTAÇÃO: FRASCO-AMPOLA</t>
  </si>
  <si>
    <t>40</t>
  </si>
  <si>
    <t>21282</t>
  </si>
  <si>
    <t>BENZOATO DE BENZILA 250 MG/ML FR 100 ML EMULSAO TOPICA</t>
  </si>
  <si>
    <t>41</t>
  </si>
  <si>
    <t>12450</t>
  </si>
  <si>
    <t>BENZOILMETRONIDAZOL 40 MG/ML SUSPENSÃO ORAL. APRESENTAÇÃO: FRASCO C/ 80ML</t>
  </si>
  <si>
    <t>42</t>
  </si>
  <si>
    <t>12288</t>
  </si>
  <si>
    <t>BICARBONATO DE SÓDIO 8,4% SOLUÇÃO INJETÁVEL EV. APRESENTAÇÃO: AMPOLA C/ 10ML</t>
  </si>
  <si>
    <t>43</t>
  </si>
  <si>
    <t>12373</t>
  </si>
  <si>
    <t>BIPERIDENO, CLORIDRATO 2MG COMPRIMIDO</t>
  </si>
  <si>
    <t>44</t>
  </si>
  <si>
    <t>21283</t>
  </si>
  <si>
    <t>BISOPROLOL 2,5 MG COMPRIMIDO</t>
  </si>
  <si>
    <t>45</t>
  </si>
  <si>
    <t>12869</t>
  </si>
  <si>
    <t>BUDESONIDA 32MCG AEROSSOL NASAL. APRESENTAÇÃO: FRASCO C/ 120 DOSES</t>
  </si>
  <si>
    <t>46</t>
  </si>
  <si>
    <t>12870</t>
  </si>
  <si>
    <t>BUDESONIDA 64MCG AEROSSOL NASAL. APRESENTAÇÃO: FRASCO C/ 120 DOSES</t>
  </si>
  <si>
    <t>47</t>
  </si>
  <si>
    <t>26876</t>
  </si>
  <si>
    <t>CANDESARTANA CILEXETILA 16 MG + HIDROCLOROTIAZIDA 12,5 MG COMPRIMIDO</t>
  </si>
  <si>
    <t>48</t>
  </si>
  <si>
    <t>12375</t>
  </si>
  <si>
    <t>CAPTOPRIL 25MG COMPRIMIDO</t>
  </si>
  <si>
    <t>49</t>
  </si>
  <si>
    <t>00457</t>
  </si>
  <si>
    <t>CAPTOPRIL 50 MG COMPRIMIDO</t>
  </si>
  <si>
    <t>50</t>
  </si>
  <si>
    <t>12376</t>
  </si>
  <si>
    <t>CARBAMAZEPINA 200MG COMPRIMIDO</t>
  </si>
  <si>
    <t>51</t>
  </si>
  <si>
    <t>12377</t>
  </si>
  <si>
    <t>CARBAMAZEPINA 20MG/ML SUSPENSÃO ORAL. APRESENTAÇÃO: FRASCO C/ 100ML</t>
  </si>
  <si>
    <t>52</t>
  </si>
  <si>
    <t>12873</t>
  </si>
  <si>
    <t>CARVEDILOL 12,5MG COMPRIMIDO</t>
  </si>
  <si>
    <t>53</t>
  </si>
  <si>
    <t>12874</t>
  </si>
  <si>
    <t>CARVEDILOL 25MG COMPRIMIDO</t>
  </si>
  <si>
    <t>54</t>
  </si>
  <si>
    <t>12871</t>
  </si>
  <si>
    <t>CARVEDILOL 3,125MG COMPRIMIDO</t>
  </si>
  <si>
    <t>55</t>
  </si>
  <si>
    <t>12872</t>
  </si>
  <si>
    <t>CARVEDILOL 6,25MG COMPRIMIDO</t>
  </si>
  <si>
    <t>56</t>
  </si>
  <si>
    <t>12382</t>
  </si>
  <si>
    <t>CEFALEXINA 50 MG/ML SUSPENSÃO ORAL. APRESENTAÇÃO: FRASCO CONTENDO 60ML</t>
  </si>
  <si>
    <t>57</t>
  </si>
  <si>
    <t>12381</t>
  </si>
  <si>
    <t>CEFALEXINA 500 MG COMPRIMIDO</t>
  </si>
  <si>
    <t>58</t>
  </si>
  <si>
    <t>12292</t>
  </si>
  <si>
    <t>CEFALOTINA SÓDICA 1G PÓ SOLUÇÃO INJETÁVEL IM/EV. APRESENTAÇÃO FRASCO-AMPOLA</t>
  </si>
  <si>
    <t>59</t>
  </si>
  <si>
    <t>20134</t>
  </si>
  <si>
    <t>CEFTRIAXONA 500MG FRASCO AMPOLA PÓ LIOFILIZADO</t>
  </si>
  <si>
    <t>60</t>
  </si>
  <si>
    <t>12293</t>
  </si>
  <si>
    <t>CEFTRIAXONA SÓDICA 1G PÓ SOLUÇÃO INJETÁVEL IM/EV. APRESENTAÇÃO FRASCO-AMPOLA</t>
  </si>
  <si>
    <t>61</t>
  </si>
  <si>
    <t>12349</t>
  </si>
  <si>
    <t>CETAMINA S(+), CLORIDRATO 50MG/ML, SOLUÇÃO INJETÁVEL. APRSENTAÇÃO: FRASCO-AMPOLA C/ 10ML</t>
  </si>
  <si>
    <t>62</t>
  </si>
  <si>
    <t>20245</t>
  </si>
  <si>
    <t>CETOCONAZOL 2% (20MG/G) XAMPU FRASCO COM 50 ML</t>
  </si>
  <si>
    <t>63</t>
  </si>
  <si>
    <t>02095</t>
  </si>
  <si>
    <t>CETOCONAZOL 200MG COMPR.</t>
  </si>
  <si>
    <t>64</t>
  </si>
  <si>
    <t>02098</t>
  </si>
  <si>
    <t>CINARIZINA 75MG COMPR.</t>
  </si>
  <si>
    <t>65</t>
  </si>
  <si>
    <t>20138</t>
  </si>
  <si>
    <t>CIPROFLOXACINO 400MG/ML FRASCO 100 ML</t>
  </si>
  <si>
    <t>66</t>
  </si>
  <si>
    <t>12383</t>
  </si>
  <si>
    <t>CIPROFLOXACINO, CLORIDRATO 500MG COMPRIMIDO</t>
  </si>
  <si>
    <t>67</t>
  </si>
  <si>
    <t>27056</t>
  </si>
  <si>
    <t>CLARITROMICINA 500MG PÓ LIOFILIZADO, FRASCO AMPOLA.</t>
  </si>
  <si>
    <t>68</t>
  </si>
  <si>
    <t>12386</t>
  </si>
  <si>
    <t>CLONAZEPAM 2,5MG/ML SOLUÇÃO ORAL. APRESENTAÇÃO: FRASCO CONTENDO 20ML</t>
  </si>
  <si>
    <t>69</t>
  </si>
  <si>
    <t>15074</t>
  </si>
  <si>
    <t>CLOPIDOGREL, BISSULFATO 75MG COMPRIMIDO REVESTIDO</t>
  </si>
  <si>
    <t>70</t>
  </si>
  <si>
    <t>12295</t>
  </si>
  <si>
    <t>CLORANFENICOL 0,01G+COLAGENASE 0,6UI/G POMADA. APRESENTAÇÃO: BISNAGA 50GR UNIDADE</t>
  </si>
  <si>
    <t>71</t>
  </si>
  <si>
    <t>02572</t>
  </si>
  <si>
    <t>CLORETO DE POTÁSSIO 19,1% C/ 10ML INJETAVEL</t>
  </si>
  <si>
    <t>72</t>
  </si>
  <si>
    <t>00465</t>
  </si>
  <si>
    <t>CLORETO DE POTASSIO XP - 100 ML</t>
  </si>
  <si>
    <t>73</t>
  </si>
  <si>
    <t>20247</t>
  </si>
  <si>
    <t>CLORETO DE SODIO 0,9% SOLUÇÃO NASAL FRASCO 30 ML</t>
  </si>
  <si>
    <t>74</t>
  </si>
  <si>
    <t>02573</t>
  </si>
  <si>
    <t>CLORETO DE SÓDIO 20% C/ 10 ML INJETAVEL</t>
  </si>
  <si>
    <t>75</t>
  </si>
  <si>
    <t>20143</t>
  </si>
  <si>
    <t>CLORIDRATO DE BUPIVACAINA 0,50%(5MG/ML)+ GLICOSE 8% AMPOLA C/ 4 ML</t>
  </si>
  <si>
    <t>76</t>
  </si>
  <si>
    <t>20144</t>
  </si>
  <si>
    <t>CLORIDRATO DE CLORPROMAZINA 25MG/5ML AMPOLA C/ 5 ML</t>
  </si>
  <si>
    <t>77</t>
  </si>
  <si>
    <t>20147</t>
  </si>
  <si>
    <t>CLORIDRATO DE PIPERIDOLATO 10 MG + HESPERIDINA COMPLEXO 50 MGC + ACIDO ASCOBICO 50 MG  COMPRIMIDO CX/30 COMPRIMIDOS</t>
  </si>
  <si>
    <t>78</t>
  </si>
  <si>
    <t>12301</t>
  </si>
  <si>
    <t>CLORIDRATO DE TETRACAÍNA 1%+ CLORIDRATO DE FENILEFRINA 0,1% SOLUÇÃO OFTÁLMICA ESTÉRIL. APRESENTAÇÃO: FRASCO C/ 10ML</t>
  </si>
  <si>
    <t>79</t>
  </si>
  <si>
    <t>12387</t>
  </si>
  <si>
    <t>CLORPROMAZINA, CLORIDRATO 100MG COMPRIMIDO</t>
  </si>
  <si>
    <t>80</t>
  </si>
  <si>
    <t>12388</t>
  </si>
  <si>
    <t>CLORPROMAZINA, CLORIDRATO 25MG COMPRIMIDO</t>
  </si>
  <si>
    <t>81</t>
  </si>
  <si>
    <t>00470</t>
  </si>
  <si>
    <t>COMPLEXO B SOLUÇÃO ORAL GOTAS - FRASCO COM 20 ML</t>
  </si>
  <si>
    <t>82</t>
  </si>
  <si>
    <t>02102</t>
  </si>
  <si>
    <t>COMPLEXO B, AMPOLA C/ 2ML</t>
  </si>
  <si>
    <t>83</t>
  </si>
  <si>
    <t>12304</t>
  </si>
  <si>
    <t>DESLANOSÍDEO 0,2MG/ML SOLUÇÃO INJETÁVEL IM/EV. APRESENTAÇÃO: AMPOLA 2ML</t>
  </si>
  <si>
    <t>84</t>
  </si>
  <si>
    <t>26878</t>
  </si>
  <si>
    <t>DESLORATADINA 0,5MG/ML XAROPE FR</t>
  </si>
  <si>
    <t>85</t>
  </si>
  <si>
    <t>12393</t>
  </si>
  <si>
    <t>DEXAMETASONA 0,1% SOLUÇÃO OFTÁLMICA. APRESENTAÇÃO: FRASCO CONTENDO 5ML</t>
  </si>
  <si>
    <t>86</t>
  </si>
  <si>
    <t>12392</t>
  </si>
  <si>
    <t>DEXAMETASONA 0,1MG/ML ELIXIR. APRESENTAÇÃO: FRASCO CONTENDO 100ML.</t>
  </si>
  <si>
    <t>87</t>
  </si>
  <si>
    <t>12390</t>
  </si>
  <si>
    <t>DEXAMETASONA 4MG COMPRIMIDO</t>
  </si>
  <si>
    <t>88</t>
  </si>
  <si>
    <t>02104</t>
  </si>
  <si>
    <t>DEXAMETASONA CREME 0,1%</t>
  </si>
  <si>
    <t>89</t>
  </si>
  <si>
    <t>07552</t>
  </si>
  <si>
    <t>DEXAMETASONA, FOSFATO DISSÓDICO 4MG SOLUÇÃO INJETÁVEL. FRASCO-AMPOLA C/ 2,5ML</t>
  </si>
  <si>
    <t>90</t>
  </si>
  <si>
    <t>02107</t>
  </si>
  <si>
    <t>DEXCLORFENIRAMINA 2MG COMPR.</t>
  </si>
  <si>
    <t>91</t>
  </si>
  <si>
    <t>12395</t>
  </si>
  <si>
    <t>DEXCLORFENIRAMINA, MALEATO 0,4 MG/M SOLUÇÃO ORAL. APRESENTAÇÃO: FRASCO CONTENDO 100ML</t>
  </si>
  <si>
    <t>92</t>
  </si>
  <si>
    <t>12397</t>
  </si>
  <si>
    <t>DIAZEPAM 5MG/ML SOLUÇÃO INJETÁVEL. APRESENTAÇÃO: AMPOLA C/ 2ML</t>
  </si>
  <si>
    <t>93</t>
  </si>
  <si>
    <t>02109</t>
  </si>
  <si>
    <t>DIAZEPAN 10MG COMPRIMIDO</t>
  </si>
  <si>
    <t>94</t>
  </si>
  <si>
    <t>12306</t>
  </si>
  <si>
    <t>DICLOFENACO SÓDICO 25MG/ML SOLUÇÃO INJETÁVEL IM. APRESENTAÇÃO: AMPOLA C/ 3ML</t>
  </si>
  <si>
    <t>95</t>
  </si>
  <si>
    <t>12398</t>
  </si>
  <si>
    <t>DIGOXINA 0,25MG COMPRIMIDO</t>
  </si>
  <si>
    <t>96</t>
  </si>
  <si>
    <t>12307</t>
  </si>
  <si>
    <t>DIMENIDRINATO 50MG+PIRIDOXINA 50MG/ML SOLUÇÃO INJETÁVEL IM. APRESENTAÇÃO: AMPOLA COM 1 ML</t>
  </si>
  <si>
    <t>97</t>
  </si>
  <si>
    <t>12308</t>
  </si>
  <si>
    <t>DIMETICONA 75MG/ML EMULSÃO ORAL. APRESENTAÇÃO: FRASCO C/ 15ML</t>
  </si>
  <si>
    <t>98</t>
  </si>
  <si>
    <t>12310</t>
  </si>
  <si>
    <t>DIPIRONA SÓDICA 333,4MG/ML+ BUTILBROMETO DE ESCOPOLAMINA 6,67MG/ML SOLUÇÃO ORAL. APRESENTAÇÃO: FRASCO C/ 20ML</t>
  </si>
  <si>
    <t>99</t>
  </si>
  <si>
    <t>12311</t>
  </si>
  <si>
    <t>DIPIRONA SÓDICA 500 MG/ML+BROMETRO N- BUTILESCOPOLAMINA 0,020MG/ML SOLUÇÃO INJETÁVEL IM/EV. APRESENTAÇÃO: AMPOLA C/ 5ML</t>
  </si>
  <si>
    <t>100</t>
  </si>
  <si>
    <t>12878</t>
  </si>
  <si>
    <t>DIPIRONA SÓDICA 500MG COMPRIMIDO</t>
  </si>
  <si>
    <t>101</t>
  </si>
  <si>
    <t>10623</t>
  </si>
  <si>
    <t>DIPIRONA SÓDICA SOLUÇÃO INJETÁVEL 500MG/ML. AMPOLA C/ 2ML</t>
  </si>
  <si>
    <t>102</t>
  </si>
  <si>
    <t>15084</t>
  </si>
  <si>
    <t>DIVALPROATO DE SODIO 500MG COMPRIMIDO REVESTIDO DE LIBERAÇÃO PROLONGADA</t>
  </si>
  <si>
    <t>103</t>
  </si>
  <si>
    <t>12312</t>
  </si>
  <si>
    <t>DOPAMINA, CLORIDRATO 5MG/ML SOLUÇÃO INJETÁVEL EV. APRESENTAÇÃO: AMPOLA C/ 10ML</t>
  </si>
  <si>
    <t>104</t>
  </si>
  <si>
    <t>12885</t>
  </si>
  <si>
    <t>DOXAZOSINA, MESILATO 2MG COMPRIMIDO</t>
  </si>
  <si>
    <t>105</t>
  </si>
  <si>
    <t>12402</t>
  </si>
  <si>
    <t>ENALAPRIL, MALEATO 10MG COMPRIMIDO</t>
  </si>
  <si>
    <t>106</t>
  </si>
  <si>
    <t>12403</t>
  </si>
  <si>
    <t>ENALAPRIL, MALEATO 20MG COMPRIMIDO</t>
  </si>
  <si>
    <t>107</t>
  </si>
  <si>
    <t>12404</t>
  </si>
  <si>
    <t>ENALAPRIL, MALEATO 5MG COMPRIMIDO</t>
  </si>
  <si>
    <t>108</t>
  </si>
  <si>
    <t>23034</t>
  </si>
  <si>
    <t>ENOXEPARINA 40 MG/0.4 ML SERINGA PRE-ENCHIDAS</t>
  </si>
  <si>
    <t>109</t>
  </si>
  <si>
    <t>23035</t>
  </si>
  <si>
    <t>ENOXEPARINA 60 MG/0.6 ML SERINGA PRE-ENCHIDA</t>
  </si>
  <si>
    <t>110</t>
  </si>
  <si>
    <t>23036</t>
  </si>
  <si>
    <t>ENOXEPARINA 80MG/0.8ML SERINGA PRE-ENCHIDA</t>
  </si>
  <si>
    <t>111</t>
  </si>
  <si>
    <t>12313</t>
  </si>
  <si>
    <t>EPINEFRINA, CLORIDRATO 1MG/ML SOLUÇÃO INJETÁVEL IM/EV/SC. APRESENTAÇÃO AMPOLA COM 1ML</t>
  </si>
  <si>
    <t>112</t>
  </si>
  <si>
    <t>12406</t>
  </si>
  <si>
    <t>ERITROMICINA, ESTOLATO 50 MG/ML SUSPENSÃO ORAL. APRESENTAÇÃO: FRASCO CONTENDO 60ML</t>
  </si>
  <si>
    <t>113</t>
  </si>
  <si>
    <t>12405</t>
  </si>
  <si>
    <t>ERITROMICINA, ESTOLATO 500 MG COMPRIMIDO</t>
  </si>
  <si>
    <t>114</t>
  </si>
  <si>
    <t>12407</t>
  </si>
  <si>
    <t>ESPIRAMICINA 500MG COMPRIMIDO</t>
  </si>
  <si>
    <t>115</t>
  </si>
  <si>
    <t>12409</t>
  </si>
  <si>
    <t>ESPIRONOLACTONA 25MG COMPRIMIDO</t>
  </si>
  <si>
    <t>116</t>
  </si>
  <si>
    <t>21285</t>
  </si>
  <si>
    <t>ESPIRONOLACTONA 50 MG + HIDROCLOROTIAZIDA 50 MG COMPRIMIDO</t>
  </si>
  <si>
    <t>117</t>
  </si>
  <si>
    <t>12879</t>
  </si>
  <si>
    <t>ESTRIOL 1MG/GR CREME VAGINAL. APRESENTAÇÃO: BISNAGA C/ 50GR ACOMPANHA APLICADORES</t>
  </si>
  <si>
    <t>118</t>
  </si>
  <si>
    <t>12410</t>
  </si>
  <si>
    <t>ESTROGÊNIOS CONJUGADOS 0,3MG COMPRIMIDO. APRESENTAÇÃO: CARTELA C/ 28 COMPRIMIDOS</t>
  </si>
  <si>
    <t>119</t>
  </si>
  <si>
    <t>12314</t>
  </si>
  <si>
    <t>ETILEFRINA 10MG/ML SOLUÇÃO INJETÁVEL IM/EV/SC. APRESENTAÇÃO: AMPOLA C/ 1ML</t>
  </si>
  <si>
    <t>120</t>
  </si>
  <si>
    <t>26882</t>
  </si>
  <si>
    <t>EZETIMIBA 10 MG+ SINVASTATINA 20 MG COMPRIMIDO</t>
  </si>
  <si>
    <t>121</t>
  </si>
  <si>
    <t>12315</t>
  </si>
  <si>
    <t>FENITOÍNA SÓDICA 50MG/ML SOLUÇÃO INJETÁVEL IM/EV. APRESENTAÇÃO: AMPOLA COM 05ML</t>
  </si>
  <si>
    <t>122</t>
  </si>
  <si>
    <t>07565</t>
  </si>
  <si>
    <t>FENITOÍNA SÓDICA COMPRIMIDO 100 MG</t>
  </si>
  <si>
    <t>123</t>
  </si>
  <si>
    <t>12412</t>
  </si>
  <si>
    <t>FENOBARBITAL 100MG COMPRIMIDO</t>
  </si>
  <si>
    <t>124</t>
  </si>
  <si>
    <t>12413</t>
  </si>
  <si>
    <t>FENOBARBITAL 100MG/ML SOLUÇÃO INJETÁVEL. APRESENTAÇÃO: AMPOLA C/ 2ML</t>
  </si>
  <si>
    <t>125</t>
  </si>
  <si>
    <t>12316</t>
  </si>
  <si>
    <t>FENOTEROL, BROMIDRATO 5MG/ML SOLUÇÃO ORAL PARA INALAÇÃO. APRESENTAÇÃO: FRASCO C/ 20ML</t>
  </si>
  <si>
    <t>126</t>
  </si>
  <si>
    <t>12317</t>
  </si>
  <si>
    <t>FENTANILA, CITRATO 0,0785MG/ML SOLUÇÃO INJETÁVEL IM/EV. APRESENTAÇÃO: AMPOLA C/ 10ML</t>
  </si>
  <si>
    <t>127</t>
  </si>
  <si>
    <t>20163</t>
  </si>
  <si>
    <t>FERRO 3( COMPLEXO HIDROFERRO3 POLIMALTOSADO EV 100 MG SOL.INJ. 100MG EV AMPOLA C/ 5 ML)</t>
  </si>
  <si>
    <t>128</t>
  </si>
  <si>
    <t>12319</t>
  </si>
  <si>
    <t>FITOMENADIONA 10MG/ML SOLUÇÃO INJETÁVEL IM/SC. APRESENTAÇÃO: AMPOLA C/ 1ML</t>
  </si>
  <si>
    <t>129</t>
  </si>
  <si>
    <t>12415</t>
  </si>
  <si>
    <t>FLUCONAZOL 150MG CÁPSULA</t>
  </si>
  <si>
    <t>130</t>
  </si>
  <si>
    <t>12320</t>
  </si>
  <si>
    <t>FLUMAZENIL 0,1MG/ML SOLUÇÃO INJETÁVEL EV. APRESENTAÇÃO: AMPOLA COM 5ML</t>
  </si>
  <si>
    <t>131</t>
  </si>
  <si>
    <t>09562</t>
  </si>
  <si>
    <t>FLUXETINA COMP. 20MG</t>
  </si>
  <si>
    <t>132</t>
  </si>
  <si>
    <t>20165</t>
  </si>
  <si>
    <t>FOSTATO DE SODIO MONOBASICO H2O 16G +FOSFATO DE SIDIO DIBASICO H2O 6GEM FRASCO PLASTICO DESCARTAVEL COM 130 ML, CANULA RETAL PREVIAMENTE LUBRIFICADA.</t>
  </si>
  <si>
    <t>133</t>
  </si>
  <si>
    <t>12321</t>
  </si>
  <si>
    <t>FUROSEMIDA 10MG/ML SOLUÇÃO INJETÁVEL IM/EV. APRESENTAÇÃO AMPOLA COM 2ML</t>
  </si>
  <si>
    <t>134</t>
  </si>
  <si>
    <t>12417</t>
  </si>
  <si>
    <t>FUROSEMIDA 40MG COMPRIMIDO</t>
  </si>
  <si>
    <t>135</t>
  </si>
  <si>
    <t>27055</t>
  </si>
  <si>
    <t>GENTAMICINA, SULFATO  DE 20MG/ML AMPOLA COM1 ML</t>
  </si>
  <si>
    <t>136</t>
  </si>
  <si>
    <t>12418</t>
  </si>
  <si>
    <t>GENTAMICINA, SULFATO 5MG/ML SOLUÇÃO OFTÁLMICA. APRESENTAÇÃO: FRASCO C/ 5ML</t>
  </si>
  <si>
    <t>137</t>
  </si>
  <si>
    <t>27053</t>
  </si>
  <si>
    <t>GENTAMICINA, SULFATO 60MG/ML AMPOLA COM 1 ML</t>
  </si>
  <si>
    <t>138</t>
  </si>
  <si>
    <t>12419</t>
  </si>
  <si>
    <t>GLIBENCLAMIDA 5MG COMPRIMIDO</t>
  </si>
  <si>
    <t>139</t>
  </si>
  <si>
    <t>12325</t>
  </si>
  <si>
    <t>GLICONATO DE CÁLCIO 10% SOLUÇÃO INJETÁVEL EV. APRESENTAÇÃO: AMPOLA C/ 10ML</t>
  </si>
  <si>
    <t>140</t>
  </si>
  <si>
    <t>20149</t>
  </si>
  <si>
    <t>GLICOSE 25% SOLUÇÃO INJETAVEL 25% AMPOLA C/ 10 ML</t>
  </si>
  <si>
    <t>141</t>
  </si>
  <si>
    <t>12326</t>
  </si>
  <si>
    <t>GLICOSE 50% SOLUÇÃO HIPERTÔNICA. APRESENTAÇÃO AMPOLA C/ 10ML</t>
  </si>
  <si>
    <t>142</t>
  </si>
  <si>
    <t>12453</t>
  </si>
  <si>
    <t>GUACO, MIKANIA GLOMERATA SPRENGL 0,035MG/ML XAROPE. APRESENTAÇÃO: FRASCO CONTENDO 120ML</t>
  </si>
  <si>
    <t>143</t>
  </si>
  <si>
    <t>12422</t>
  </si>
  <si>
    <t>HALOPERIDOL 5MG COMPRIMIDO</t>
  </si>
  <si>
    <t>144</t>
  </si>
  <si>
    <t>12327</t>
  </si>
  <si>
    <t>HALOPERIDOL 5MG/ML SOLUÇÃO INJETÁVEL IM. APRESENTAÇÃO: AMPOLA C/ 1ML</t>
  </si>
  <si>
    <t>145</t>
  </si>
  <si>
    <t>12423</t>
  </si>
  <si>
    <t>HALOPERIDOL, DECANOATO 50MG/ML SOLUÇÃO INJETÁVEL. APRESENTAÇÃO: AMPOLA C/ 1ML</t>
  </si>
  <si>
    <t>146</t>
  </si>
  <si>
    <t>12424</t>
  </si>
  <si>
    <t>HEPARINA SÓDICA 5.000UI/0,25ML SOLUÇÃO INJETÁVEL (SUBCUTÂNEA). APRESENTAÇÃO: AMPOLA C/ 0,25ML</t>
  </si>
  <si>
    <t>147</t>
  </si>
  <si>
    <t>12328</t>
  </si>
  <si>
    <t>HEPARINA SÓDICA 5.000UI/ML SOLUÇÃO INJETÁVEL EV. APRESENTAÇÃO: FRASCO-AMPOLA C/ 5ML</t>
  </si>
  <si>
    <t>148</t>
  </si>
  <si>
    <t>21299</t>
  </si>
  <si>
    <t>HIDRALAZINA 50 MG, CLORIDRATO COMPRIMIDO</t>
  </si>
  <si>
    <t>149</t>
  </si>
  <si>
    <t>12329</t>
  </si>
  <si>
    <t>HIDRALAZINA, CLORIDRATO 20MG/ML SOLUÇÃO INJETÁVEL. APRESENTAÇÃO: AMPOLA C/ 1ML</t>
  </si>
  <si>
    <t>150</t>
  </si>
  <si>
    <t>12425</t>
  </si>
  <si>
    <t>HIDROCLOROTIAZIDA 25MG COMPRIMIDO</t>
  </si>
  <si>
    <t>151</t>
  </si>
  <si>
    <t>07550</t>
  </si>
  <si>
    <t>HIDROCORTISONA, SUCCINATO SÓDICO TAMPONADO 100MG PÓ LIÓFILO INJETÁVEL IM/IV. FRASCO-AMPOLA</t>
  </si>
  <si>
    <t>152</t>
  </si>
  <si>
    <t>12331</t>
  </si>
  <si>
    <t>HIDROCORTISONA, SUCCINATO SÓDICO TAMPONADO 500MG PÓ LIÓFILO INJETÁVEL IM/IV. APRESENTAÇÃO: FRASCO-AMPOLA</t>
  </si>
  <si>
    <t>153</t>
  </si>
  <si>
    <t>12426</t>
  </si>
  <si>
    <t>HIDRÓXIDO DE ALUMÍNIO 61,5MG/ML SUSPENSÃO ORAL. APRESENTAÇÃO: FRASCO C/ 100ML</t>
  </si>
  <si>
    <t>154</t>
  </si>
  <si>
    <t>12428</t>
  </si>
  <si>
    <t>IBUPROFENO 50MG/ML SOLUÇÃO ORAL. APRESENTAÇÃO: FRASCO C/ 30ML</t>
  </si>
  <si>
    <t>155</t>
  </si>
  <si>
    <t>12427</t>
  </si>
  <si>
    <t>IBUPROFENO 600MG COMPRIMIDO</t>
  </si>
  <si>
    <t>156</t>
  </si>
  <si>
    <t>21286</t>
  </si>
  <si>
    <t>IDAPAMIDA 1,5 MG COMPRIMIDO</t>
  </si>
  <si>
    <t>157</t>
  </si>
  <si>
    <t>21287</t>
  </si>
  <si>
    <t>IMIPRAMINA 25 MG CLORIDRATO COMPRIMIDO</t>
  </si>
  <si>
    <t>158</t>
  </si>
  <si>
    <t>20155</t>
  </si>
  <si>
    <t>IMUNOGLOBULINA RHO (D)SOLUÇÃO INJETAVEL DE 300 MCG EMBALAGEM C/ 1 AMPOLA DE 1,5 ML</t>
  </si>
  <si>
    <t>159</t>
  </si>
  <si>
    <t>15210</t>
  </si>
  <si>
    <t>INSULINA GLARGINA. ESPECIFICAÇÕES TÉCNICAS: INSULINA GLARGINA 100UI/ML (EQUIVALENTE A 3,638MG DE INSULINA GLARGINA/ML) SOLUÇÃO INJETÁVEL, LÍMPIDA E INCOLOR, APLICAÇÃO SC. APRESENTAÇÃO: CANETA SISTEMA CLICK STAR COM REFIL PRÉ-ENCHIDO 3ML UNIDADE</t>
  </si>
  <si>
    <t>160</t>
  </si>
  <si>
    <t>26886</t>
  </si>
  <si>
    <t>INSULINA GLULISINA 100UI/ML ESPECIFICAÇÕES TECNICAS INSULINA GLULISINA 100UI/ML INCOLOR TRANSPARETE  CANETA CONTENDO 3 ML</t>
  </si>
  <si>
    <t>161</t>
  </si>
  <si>
    <t>23069</t>
  </si>
  <si>
    <t>INSULINA LISPRO 100UI  (ADN* RECOMBINANTE) POR ML. EMBALAGENS CONTENDO  5 REFIS DE VIDRO COM 3 ML DE SOLUÇÃO.</t>
  </si>
  <si>
    <t>162</t>
  </si>
  <si>
    <t>12374</t>
  </si>
  <si>
    <t>IPRATRÓPIO, BROMETO 0,25MG/ML SOLUÇÃO INALANTE. APRESENTAÇÃO: FRASCO CONTENDO 20ML</t>
  </si>
  <si>
    <t>163</t>
  </si>
  <si>
    <t>12882</t>
  </si>
  <si>
    <t>ISOFLAVONA DE SOJA (GLYCINE MAX (L) MERR.) CÁPSULA</t>
  </si>
  <si>
    <t>164</t>
  </si>
  <si>
    <t>08570</t>
  </si>
  <si>
    <t>ISOSSORBIDA, DINITRATO 5MG COMPRIMIDO SUBLINGUAL</t>
  </si>
  <si>
    <t>165</t>
  </si>
  <si>
    <t>12454</t>
  </si>
  <si>
    <t>ISOSSORBIDA, MONONITRATO 40MG COMPRIMIDO</t>
  </si>
  <si>
    <t>166</t>
  </si>
  <si>
    <t>20150</t>
  </si>
  <si>
    <t>ISOXSUPRINA COMPRIMDO 10 MG</t>
  </si>
  <si>
    <t>167</t>
  </si>
  <si>
    <t>12333</t>
  </si>
  <si>
    <t>ISOXSUPRINA, CLORIDRATO 10MG SOLUÇÃO INJETÁVEL EV. APRESENTAÇÃO: AMPOLA C/ 2ML</t>
  </si>
  <si>
    <t>168</t>
  </si>
  <si>
    <t>27052</t>
  </si>
  <si>
    <t>LACTULOSE 667ML/ML XAROPE FRASCO 100ML</t>
  </si>
  <si>
    <t>169</t>
  </si>
  <si>
    <t>12431</t>
  </si>
  <si>
    <t>LEVODOPA 200MG+BENZERAZIDA 50MG COMPRIMIDO</t>
  </si>
  <si>
    <t>170</t>
  </si>
  <si>
    <t>21288</t>
  </si>
  <si>
    <t>LEVOPROMAZINA 100 MG COMPRIMIDO</t>
  </si>
  <si>
    <t>171</t>
  </si>
  <si>
    <t>21289</t>
  </si>
  <si>
    <t>LEVOPROMAZINA 25 MG COMPRIMIDO</t>
  </si>
  <si>
    <t>172</t>
  </si>
  <si>
    <t>00738</t>
  </si>
  <si>
    <t>LEVOTIROXINA SÓDICA COMP 100MCG, COMPRIMIDO</t>
  </si>
  <si>
    <t>173</t>
  </si>
  <si>
    <t>00681</t>
  </si>
  <si>
    <t>LEVOTIROXINA SÓDICA COMP 25MCG, COMPRIMIDO</t>
  </si>
  <si>
    <t>174</t>
  </si>
  <si>
    <t>02591</t>
  </si>
  <si>
    <t>LEVOTIROXINA SÓDICA COMPRIMIDO 50MCG</t>
  </si>
  <si>
    <t>175</t>
  </si>
  <si>
    <t>12438</t>
  </si>
  <si>
    <t>LIDOCAÍNA, CLORIDRATO 2% GEL. APRESENTAÇÃO: TUBO C/ 30GR</t>
  </si>
  <si>
    <t>176</t>
  </si>
  <si>
    <t>12334</t>
  </si>
  <si>
    <t>LIDOCAÍNA, CLORIDRATO 2% SEM VASOCONSTRITOR SOLUÇÃO INJETÁVEL. APRESENTAÇÃO: FRASCO C/ 20ML</t>
  </si>
  <si>
    <t>177</t>
  </si>
  <si>
    <t>12883</t>
  </si>
  <si>
    <t>LORATADINA 1MG/ML XAROPE. APRESENTAÇÃO: FRASCO C/ 100ML ACOMPANHA COPO MEDIDA</t>
  </si>
  <si>
    <t>178</t>
  </si>
  <si>
    <t>05218</t>
  </si>
  <si>
    <t>LOSARTANO POTASSICO 50MG COMPRIMIDO</t>
  </si>
  <si>
    <t>179</t>
  </si>
  <si>
    <t>21290</t>
  </si>
  <si>
    <t>MEBENDAZOL 20 MG/MLSUSPENSÃO FRASCO DE 30 ML</t>
  </si>
  <si>
    <t>180</t>
  </si>
  <si>
    <t>02151</t>
  </si>
  <si>
    <t>METFORMINA 500MG COMPR.</t>
  </si>
  <si>
    <t>181</t>
  </si>
  <si>
    <t>02592</t>
  </si>
  <si>
    <t>METFORMINA 850MG COMPR.</t>
  </si>
  <si>
    <t>182</t>
  </si>
  <si>
    <t>12444</t>
  </si>
  <si>
    <t>METILDOPA 250MG COMPRIMIDO</t>
  </si>
  <si>
    <t>183</t>
  </si>
  <si>
    <t>21291</t>
  </si>
  <si>
    <t>METILDOPA 500 MG COMPRIMIDO</t>
  </si>
  <si>
    <t>184</t>
  </si>
  <si>
    <t>20173</t>
  </si>
  <si>
    <t>METILERGOMETRINA, MALEATO - SOLUÇÃO INJETAVEL 0,2MG AMPOLA C/ 1ML</t>
  </si>
  <si>
    <t>185</t>
  </si>
  <si>
    <t>10630</t>
  </si>
  <si>
    <t>METOCLOPRAMIDA (CLORIDRATO) SOL. INJ. 5MG/ML. AMPOLA C/ 2ML</t>
  </si>
  <si>
    <t>186</t>
  </si>
  <si>
    <t>11670</t>
  </si>
  <si>
    <t>METOCLOPRAMIDA (CLORIDRATO) SOLUÇÃO ORAL 4 MG/ML, FRASCO C/10ML</t>
  </si>
  <si>
    <t>187</t>
  </si>
  <si>
    <t>12889</t>
  </si>
  <si>
    <t>METOPROLOL, SUCCINATO 25MG COMPRIMIDO DE LIBERAÇÃO CONTROLADA</t>
  </si>
  <si>
    <t>188</t>
  </si>
  <si>
    <t>12890</t>
  </si>
  <si>
    <t>METOPROLOL, SUCCINATO 50 MG COMPRIMIDO DE LIBERAÇÃO CONTROLADA</t>
  </si>
  <si>
    <t>189</t>
  </si>
  <si>
    <t>12448</t>
  </si>
  <si>
    <t>METRONIDAZOL 250MG COMPRIMIDO</t>
  </si>
  <si>
    <t>190</t>
  </si>
  <si>
    <t>22409</t>
  </si>
  <si>
    <t>METRONIDAZOL 5MG/ML FRASCO AMPOLA DE 100 ML APLICAÇÃO INTRAVENOSA</t>
  </si>
  <si>
    <t>191</t>
  </si>
  <si>
    <t>10631</t>
  </si>
  <si>
    <t>METRONIDAZOL GEL VAGINAL 100MG/GR (10%). TUBO C/ 50GR+7 APLICADORES DESCARTÁVEIS.</t>
  </si>
  <si>
    <t>192</t>
  </si>
  <si>
    <t>12451</t>
  </si>
  <si>
    <t>MICONAZOL, NITRATO 2% CREME DERMATOLÓGICO. APRESENTAÇÃO: TUBO C/ 28GR</t>
  </si>
  <si>
    <t>193</t>
  </si>
  <si>
    <t>12452</t>
  </si>
  <si>
    <t>MICONAZOL, NITRATO 2% CREME VAGINAL. APRESENTAÇÃO: TUBO C/ 80GR+ 7APLICADORES DESCARTÁVEIS</t>
  </si>
  <si>
    <t>194</t>
  </si>
  <si>
    <t>12336</t>
  </si>
  <si>
    <t>MIDAZOLAM, MALEATO 5MG/ML SOLUÇÃO INJETÁVEL EV. APRESENTAÇÃO: AMPOLA COM 10ML</t>
  </si>
  <si>
    <t>195</t>
  </si>
  <si>
    <t>23439</t>
  </si>
  <si>
    <t>MOMETASONE, FUORATO DE; 50 MCG, FRASCO 120 DOSES SPRAY NASAL, FRSCO COM 9 G</t>
  </si>
  <si>
    <t>196</t>
  </si>
  <si>
    <t>23440</t>
  </si>
  <si>
    <t>MONTELUCASTE DE SÓDIO 4 MG COMPRIMIDO MASTIGAVEL</t>
  </si>
  <si>
    <t>197</t>
  </si>
  <si>
    <t>12337</t>
  </si>
  <si>
    <t>MORFINA, SULFATO 10MG/ML SOLUÇÃO INJETÁVEL IM/EV. APRESENTAÇÃO: AMPOLA C/ 1ML</t>
  </si>
  <si>
    <t>198</t>
  </si>
  <si>
    <t>26889</t>
  </si>
  <si>
    <t>NEBIVOLOL 5 MG COMPRIMIDO</t>
  </si>
  <si>
    <t>199</t>
  </si>
  <si>
    <t>21292</t>
  </si>
  <si>
    <t>NEOMICINA SULF. + BACITRACINA SUFT. BISNAGA DE 30 MG</t>
  </si>
  <si>
    <t>200</t>
  </si>
  <si>
    <t>00509</t>
  </si>
  <si>
    <t>NIFEDIPINA 20 MG CP</t>
  </si>
  <si>
    <t>201</t>
  </si>
  <si>
    <t>12887</t>
  </si>
  <si>
    <t>NIFEDIPINO 10MG COMPRIMIDO</t>
  </si>
  <si>
    <t>202</t>
  </si>
  <si>
    <t>12455</t>
  </si>
  <si>
    <t>NISTATINA 100.000 UI/ML SUSPENSÃO ORAL. APRESENTAÇÃO: FRASCO CONTENDO 50ML</t>
  </si>
  <si>
    <t>203</t>
  </si>
  <si>
    <t>20151</t>
  </si>
  <si>
    <t>NITRATO DE PRATA 1% COLIRIO FRASCO 5 ML</t>
  </si>
  <si>
    <t>204</t>
  </si>
  <si>
    <t>12456</t>
  </si>
  <si>
    <t>NITROFURANTOÍNA 100MG CÁPSULA</t>
  </si>
  <si>
    <t>205</t>
  </si>
  <si>
    <t>02161</t>
  </si>
  <si>
    <t>NORFLOXACINO COMP. 400 MG</t>
  </si>
  <si>
    <t>206</t>
  </si>
  <si>
    <t>20154</t>
  </si>
  <si>
    <t>OCITOCINA 5 UI/ML AMPOLA C/ 1 ML SOLUÇÃO INJETAVEL</t>
  </si>
  <si>
    <t>207</t>
  </si>
  <si>
    <t>12458</t>
  </si>
  <si>
    <t>ÓLEO MINERAL FRASCO 100ML</t>
  </si>
  <si>
    <t>208</t>
  </si>
  <si>
    <t>12459</t>
  </si>
  <si>
    <t>OMEPRAZOL 20MG CÁPSULA</t>
  </si>
  <si>
    <t>209</t>
  </si>
  <si>
    <t>15077</t>
  </si>
  <si>
    <t>OXCARBAMAZEPINA 600MG COMPRIMIDO REVESTIDO</t>
  </si>
  <si>
    <t>210</t>
  </si>
  <si>
    <t>12461</t>
  </si>
  <si>
    <t>PARACETAMOL 200 MG/ML SOLUÇÃO ORAL. APRESENTAÇÃO: FRASCO C/ 15ML</t>
  </si>
  <si>
    <t>211</t>
  </si>
  <si>
    <t>15212</t>
  </si>
  <si>
    <t>PARACETAMOL 500MG + CODEÍNA, FOSFATO 30MG COMPRIMIDO</t>
  </si>
  <si>
    <t>212</t>
  </si>
  <si>
    <t>12460</t>
  </si>
  <si>
    <t>PARACETAMOL 500MG COMPRIMIDO</t>
  </si>
  <si>
    <t>213</t>
  </si>
  <si>
    <t>22412</t>
  </si>
  <si>
    <t>PENICILINA CRISTALINA 5.000.000 UI FRASCO AMOPLA DE 10 ML</t>
  </si>
  <si>
    <t>214</t>
  </si>
  <si>
    <t>12462</t>
  </si>
  <si>
    <t>PERMETRINA 5% LOÇÃO. APRESENTAÇÃO: FRASCO C/ 60ML</t>
  </si>
  <si>
    <t>215</t>
  </si>
  <si>
    <t>20131</t>
  </si>
  <si>
    <t>PIRACETAM 800 MG COMPRIMIDO</t>
  </si>
  <si>
    <t>216</t>
  </si>
  <si>
    <t>20130</t>
  </si>
  <si>
    <t>PIRACETAM SOL.INJ. 200MG/ML AMPOLA 5 ML</t>
  </si>
  <si>
    <t>217</t>
  </si>
  <si>
    <t>10638</t>
  </si>
  <si>
    <t>PREDNISOLONA, FOSFATO DISSÓDICO SUSP. ORAL 4,02 MG/ML (EQUIV. A 3MG DE PREDNISOLONA/ML). FRASCO C/ 100ML</t>
  </si>
  <si>
    <t>218</t>
  </si>
  <si>
    <t>12464</t>
  </si>
  <si>
    <t>PREDNISONA 05MG COMPRIMIDO</t>
  </si>
  <si>
    <t>219</t>
  </si>
  <si>
    <t>12465</t>
  </si>
  <si>
    <t>PREDNISONA 20MG COMPRIMIDO</t>
  </si>
  <si>
    <t>220</t>
  </si>
  <si>
    <t>07537</t>
  </si>
  <si>
    <t>PROMETAZINA, CLORIDRATO 25MG COMPRIMIDO</t>
  </si>
  <si>
    <t>221</t>
  </si>
  <si>
    <t>12467</t>
  </si>
  <si>
    <t>PROMETAZINA, CLORIDRATO 25MG/ML SOLUÇÃO INJETÁVEL. APRESENTAÇÃO: AMPOLA C/ 2ML</t>
  </si>
  <si>
    <t>222</t>
  </si>
  <si>
    <t>00520</t>
  </si>
  <si>
    <t>PROPANOLOL 40 MG COMPRIMIDO</t>
  </si>
  <si>
    <t>223</t>
  </si>
  <si>
    <t>26890</t>
  </si>
  <si>
    <t>PROPIONATO DE FLUTICASONA 50 MCG SPRAY FR</t>
  </si>
  <si>
    <t>224</t>
  </si>
  <si>
    <t>21302</t>
  </si>
  <si>
    <t>RANITIDINA 150 MG/10ML CLORIDRATO, SUSPENSÃO FRC 120 ML</t>
  </si>
  <si>
    <t>225</t>
  </si>
  <si>
    <t>12469</t>
  </si>
  <si>
    <t>RANITIDINA, CLORIDRATO 150MG COMPRIMIDO</t>
  </si>
  <si>
    <t>226</t>
  </si>
  <si>
    <t>12340</t>
  </si>
  <si>
    <t>RANITIDINA, CLORIDRATO 25MG/ML SOLUÇÃO INJETÁVEL IM/EV. APRESENTAÇÃO: AMPOLA C/ 2ML</t>
  </si>
  <si>
    <t>227</t>
  </si>
  <si>
    <t>15086</t>
  </si>
  <si>
    <t>RISPERIDONA 2MG COMPRIMIDO</t>
  </si>
  <si>
    <t>228</t>
  </si>
  <si>
    <t>21303</t>
  </si>
  <si>
    <t>RISPERIDONA 3 MG COMPRIMIDO</t>
  </si>
  <si>
    <t>229</t>
  </si>
  <si>
    <t>15173</t>
  </si>
  <si>
    <t>RIVAROXABANA 20MG COMPRIMIDO REVESTIDO</t>
  </si>
  <si>
    <t>230</t>
  </si>
  <si>
    <t>20126</t>
  </si>
  <si>
    <t>SACCHAROMYCES BULARDII 200MG CAPSULA CX C/ 6 CPS</t>
  </si>
  <si>
    <t>231</t>
  </si>
  <si>
    <t>12470</t>
  </si>
  <si>
    <t>SAIS P/ REIDRATAÇÃO ORAL COMPOSIÇÃO POR LITRO APÓS PREPARO: CLORETO DE SÓDIO 2,6 G (75 M96MOLES SÓDIO), GLICOSE ANIDRA 13,5 G (75 MMOLES GLICOSE), CLORETO DE POTÁSSIO...1,5G (20 MMOLES DE POTÁSSIO E 65 MMOLES CLORETO),  CITRATO DE SÓDIO DIIDRATADO...2,9G (10MMOLES CITRATO) PÓ PARA SOLUÇÃO ORAL ENVELOPE 27,9 G</t>
  </si>
  <si>
    <t>232</t>
  </si>
  <si>
    <t>12471</t>
  </si>
  <si>
    <t>SALBUTAMOL 100MCG/DOSE AEROSOL INALATÓRIO. APRESENTAÇÃO: FRASCO AEROSOL C/ 200 DOSES</t>
  </si>
  <si>
    <t>233</t>
  </si>
  <si>
    <t>27051</t>
  </si>
  <si>
    <t>SALBUTAMOL, SULFATO DE 0,4 MG/ML FRASCO 120 ML</t>
  </si>
  <si>
    <t>234</t>
  </si>
  <si>
    <t>03018</t>
  </si>
  <si>
    <t>SECNIDAZOL 1GR COMPRIMIDO</t>
  </si>
  <si>
    <t>235</t>
  </si>
  <si>
    <t>12473</t>
  </si>
  <si>
    <t>SINVASTATINA 20MG COMPRIMIDO</t>
  </si>
  <si>
    <t>236</t>
  </si>
  <si>
    <t>12913</t>
  </si>
  <si>
    <t>SINVASTATINA 40MG COMPRIMIDO</t>
  </si>
  <si>
    <t>237</t>
  </si>
  <si>
    <t>15169</t>
  </si>
  <si>
    <t>SITAGLIPTINA, FOSFATO 50MG + METFORMINA, CLORIDRATO 850MG COMPRIMIDO REVESTIDO</t>
  </si>
  <si>
    <t>238</t>
  </si>
  <si>
    <t>26891</t>
  </si>
  <si>
    <t>SOLUÇÃO OLEOSA ESPECIFICAÇOES TECNICAS , TRIGLECERIDEOS DE ACIDO CAPRICOE CAPRILICO, OLEO DE GIRASSOLCLARIFICADO, LECITINA, PALMITATO DE RETINOL, ACETATO DE TOCOFEROL E ALFA TOCOFEROL. FRASCO DE 200 ML</t>
  </si>
  <si>
    <t>239</t>
  </si>
  <si>
    <t>12474</t>
  </si>
  <si>
    <t>SULFADIAZINA DE PRATA 01% CREME DERMATOLÓGICO. APRESENTAÇÃO: TUBO C/ 30GR</t>
  </si>
  <si>
    <t>240</t>
  </si>
  <si>
    <t>12475</t>
  </si>
  <si>
    <t>SULFAMETOXAZOL 400MG+TRIMETOPRIMA 80MG COMPRIMIDO</t>
  </si>
  <si>
    <t>241</t>
  </si>
  <si>
    <t>12476</t>
  </si>
  <si>
    <t>SULFAMETOXAZOL 40MG/ML+TRIMETOPRIMA 8MG/ML SUSPENSÃO ORAL. APRESENTAÇÃO: FRASCO C/ 50ML</t>
  </si>
  <si>
    <t>242</t>
  </si>
  <si>
    <t>20123</t>
  </si>
  <si>
    <t>SULFATO DE GENTAMICINA 80 MG/2ML AMPOLA C/2 ML</t>
  </si>
  <si>
    <t>243</t>
  </si>
  <si>
    <t>12345</t>
  </si>
  <si>
    <t>SULFATO DE MAGNÉSIO 50% SOLUÇÃO INJETÁVEL IM/EV. APRESENTAÇÃO: AMPOLA C/ 10ML</t>
  </si>
  <si>
    <t>244</t>
  </si>
  <si>
    <t>02187</t>
  </si>
  <si>
    <t>SULFATO FERROSO 40MG/FÉ++ COMP</t>
  </si>
  <si>
    <t>245</t>
  </si>
  <si>
    <t>00524</t>
  </si>
  <si>
    <t>SULFATO FERROSO GOTAS - 30 ML</t>
  </si>
  <si>
    <t>246</t>
  </si>
  <si>
    <t>20121</t>
  </si>
  <si>
    <t>TENOXICAN SOL. INJ. 20MG/2 ML EV AMPOLA DE 20 ML</t>
  </si>
  <si>
    <t>247</t>
  </si>
  <si>
    <t>12347</t>
  </si>
  <si>
    <t>TERBUTALINA, SULFATO 0,5MG/ML SOLUÇÃO INJETÁVEL SC. APRESENTAÇÃO: AMPOLA 1ML</t>
  </si>
  <si>
    <t>248</t>
  </si>
  <si>
    <t>27054</t>
  </si>
  <si>
    <t>TIABENDAZOL 50MG/G POMADA DERMATOLOGICA BISNAGA 45 G</t>
  </si>
  <si>
    <t>249</t>
  </si>
  <si>
    <t>12877</t>
  </si>
  <si>
    <t>TIAMINA, CLORIDRATO 300MG COMPRIMIDO</t>
  </si>
  <si>
    <t>250</t>
  </si>
  <si>
    <t>12348</t>
  </si>
  <si>
    <t>TRAMADOL, CLORIDRATO 50MG/ML SOLUÇÃO INJETÁVEL IM/EV. APRESENTAÇÃO: AMPOLA C/ 2ML</t>
  </si>
  <si>
    <t>251</t>
  </si>
  <si>
    <t>07569</t>
  </si>
  <si>
    <t>VALPROATO DE SÓDIO COMPRIMIDO CÁPSULA 288MG (EQUIVALENTE A 250MG ÁCIDO VALPRÓICO)</t>
  </si>
  <si>
    <t>252</t>
  </si>
  <si>
    <t>09568</t>
  </si>
  <si>
    <t>VALPROATO DE SÓDIO COMPRIMIDO CÁPSULA 588MG (EQUIVALENTE A 500MG ÁCIDO VALPRÓICO)</t>
  </si>
  <si>
    <t>253</t>
  </si>
  <si>
    <t>10590</t>
  </si>
  <si>
    <t>VALPROATO DE SÓDIO SOL. ORAL OU XAROPE 57,624MG/ML (EQUIVALENTE A 50MG ÁCIDO VALPROICO). APRESENTAÇÃO FRASCO C/ 100ML</t>
  </si>
  <si>
    <t>254</t>
  </si>
  <si>
    <t>26892</t>
  </si>
  <si>
    <t>VALSARTANA 160 MG+ HIDROCLOROTIAZIDA 1,5 MG COMPRIMIDO</t>
  </si>
  <si>
    <t>255</t>
  </si>
  <si>
    <t>26893</t>
  </si>
  <si>
    <t>VALSARTANA 320+BESILATO DE ANLODIPINA 10 MG +HIDROCLOROTIAZIDA 25 MG</t>
  </si>
  <si>
    <t>256</t>
  </si>
  <si>
    <t>05183</t>
  </si>
  <si>
    <t>VARFARINA SÓDICA 5MG COMPRIMIDO .</t>
  </si>
  <si>
    <t>257</t>
  </si>
  <si>
    <t>27018</t>
  </si>
  <si>
    <t>VERAPAMIL 2,5 MG/ML, CLORIDRATO; AMPOLA 2ML</t>
  </si>
  <si>
    <t>258</t>
  </si>
  <si>
    <t>21305</t>
  </si>
  <si>
    <t>VILDAGLIPTINA 50 MG COMPRIMIDO</t>
  </si>
  <si>
    <t>259</t>
  </si>
  <si>
    <t>05217</t>
  </si>
  <si>
    <t>VITAMINA A 5.000UI+ VITAMINA D3 100UI+ OXIDO DE ZINCO 66MG+OLEO DE FIGADO DE BACALHAU  33MG POMADA. BISNAGA 25GR</t>
  </si>
  <si>
    <t>Declaro que examinei, conheço e me submeto a todas as condições contidas no Edital da presente Licitação modalidade PREGÃO PRESENCIAL Nº 0020/2019,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</si>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</sst>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12.81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720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v>
      </c>
      <c r="G23" s="91">
        <v>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3000</v>
      </c>
      <c r="G24" s="91">
        <v>0.238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3.03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360</v>
      </c>
      <c r="G26" s="91">
        <v>0.695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180000</v>
      </c>
      <c r="G27" s="91">
        <v>0.024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5000</v>
      </c>
      <c r="G28" s="91">
        <v>0.844</v>
      </c>
      <c r="H28" s="22"/>
      <c r="I28" s="89">
        <v>0</v>
      </c>
      <c r="J28" s="24">
        <f t="shared" si="0"/>
        <v>0</v>
      </c>
      <c r="K28" s="35"/>
      <c r="L28" s="36"/>
      <c r="M28" s="35"/>
      <c r="N28" s="35"/>
    </row>
    <row r="29" spans="1:14" s="26" customFormat="1" ht="14.25">
      <c r="A29" s="79" t="s">
        <v>31</v>
      </c>
      <c r="B29" s="79" t="s">
        <v>57</v>
      </c>
      <c r="C29" s="79" t="s">
        <v>58</v>
      </c>
      <c r="D29" s="85" t="s">
        <v>59</v>
      </c>
      <c r="E29" s="79" t="s">
        <v>35</v>
      </c>
      <c r="F29" s="93">
        <v>500</v>
      </c>
      <c r="G29" s="91">
        <v>4.765</v>
      </c>
      <c r="H29" s="22"/>
      <c r="I29" s="89">
        <v>0</v>
      </c>
      <c r="J29" s="24">
        <f t="shared" si="0"/>
        <v>0</v>
      </c>
      <c r="K29" s="35"/>
      <c r="L29" s="36"/>
      <c r="M29" s="35"/>
      <c r="N29" s="35"/>
    </row>
    <row r="30" spans="1:14" s="26" customFormat="1" ht="14.25">
      <c r="A30" s="79" t="s">
        <v>31</v>
      </c>
      <c r="B30" s="79" t="s">
        <v>60</v>
      </c>
      <c r="C30" s="79" t="s">
        <v>61</v>
      </c>
      <c r="D30" s="85" t="s">
        <v>62</v>
      </c>
      <c r="E30" s="79" t="s">
        <v>35</v>
      </c>
      <c r="F30" s="93">
        <v>5000</v>
      </c>
      <c r="G30" s="91">
        <v>0.437</v>
      </c>
      <c r="H30" s="22"/>
      <c r="I30" s="89">
        <v>0</v>
      </c>
      <c r="J30" s="24">
        <f t="shared" si="0"/>
        <v>0</v>
      </c>
      <c r="K30" s="35"/>
      <c r="L30" s="36"/>
      <c r="M30" s="35"/>
      <c r="N30" s="35"/>
    </row>
    <row r="31" spans="1:14" s="26" customFormat="1" ht="14.25">
      <c r="A31" s="79" t="s">
        <v>31</v>
      </c>
      <c r="B31" s="79" t="s">
        <v>63</v>
      </c>
      <c r="C31" s="79" t="s">
        <v>64</v>
      </c>
      <c r="D31" s="85" t="s">
        <v>65</v>
      </c>
      <c r="E31" s="79" t="s">
        <v>35</v>
      </c>
      <c r="F31" s="93">
        <v>5000</v>
      </c>
      <c r="G31" s="91">
        <v>1.387</v>
      </c>
      <c r="H31" s="22"/>
      <c r="I31" s="89">
        <v>0</v>
      </c>
      <c r="J31" s="24">
        <f t="shared" si="0"/>
        <v>0</v>
      </c>
      <c r="K31" s="35"/>
      <c r="L31" s="36"/>
      <c r="M31" s="35"/>
      <c r="N31" s="35"/>
    </row>
    <row r="32" spans="1:14" s="26" customFormat="1" ht="14.25">
      <c r="A32" s="79" t="s">
        <v>31</v>
      </c>
      <c r="B32" s="79" t="s">
        <v>66</v>
      </c>
      <c r="C32" s="79" t="s">
        <v>67</v>
      </c>
      <c r="D32" s="85" t="s">
        <v>68</v>
      </c>
      <c r="E32" s="79" t="s">
        <v>35</v>
      </c>
      <c r="F32" s="93">
        <v>200</v>
      </c>
      <c r="G32" s="91">
        <v>0.26</v>
      </c>
      <c r="H32" s="22"/>
      <c r="I32" s="89">
        <v>0</v>
      </c>
      <c r="J32" s="24">
        <f t="shared" si="0"/>
        <v>0</v>
      </c>
      <c r="K32" s="35"/>
      <c r="L32" s="36"/>
      <c r="M32" s="35"/>
      <c r="N32" s="35"/>
    </row>
    <row r="33" spans="1:14" s="26" customFormat="1" ht="14.25">
      <c r="A33" s="79" t="s">
        <v>31</v>
      </c>
      <c r="B33" s="79" t="s">
        <v>69</v>
      </c>
      <c r="C33" s="79" t="s">
        <v>70</v>
      </c>
      <c r="D33" s="85" t="s">
        <v>71</v>
      </c>
      <c r="E33" s="79" t="s">
        <v>35</v>
      </c>
      <c r="F33" s="93">
        <v>1500</v>
      </c>
      <c r="G33" s="91">
        <v>0.071</v>
      </c>
      <c r="H33" s="22"/>
      <c r="I33" s="89">
        <v>0</v>
      </c>
      <c r="J33" s="24">
        <f t="shared" si="0"/>
        <v>0</v>
      </c>
      <c r="K33" s="35"/>
      <c r="L33" s="36"/>
      <c r="M33" s="35"/>
      <c r="N33" s="35"/>
    </row>
    <row r="34" spans="1:14" s="26" customFormat="1" ht="14.25">
      <c r="A34" s="79" t="s">
        <v>31</v>
      </c>
      <c r="B34" s="79" t="s">
        <v>72</v>
      </c>
      <c r="C34" s="79" t="s">
        <v>73</v>
      </c>
      <c r="D34" s="85" t="s">
        <v>74</v>
      </c>
      <c r="E34" s="79" t="s">
        <v>35</v>
      </c>
      <c r="F34" s="93">
        <v>300</v>
      </c>
      <c r="G34" s="91">
        <v>0.221</v>
      </c>
      <c r="H34" s="22"/>
      <c r="I34" s="89">
        <v>0</v>
      </c>
      <c r="J34" s="24">
        <f t="shared" si="0"/>
        <v>0</v>
      </c>
      <c r="K34" s="35"/>
      <c r="L34" s="36"/>
      <c r="M34" s="35"/>
      <c r="N34" s="35"/>
    </row>
    <row r="35" spans="1:14" s="26" customFormat="1" ht="14.25">
      <c r="A35" s="79" t="s">
        <v>31</v>
      </c>
      <c r="B35" s="79" t="s">
        <v>75</v>
      </c>
      <c r="C35" s="79" t="s">
        <v>76</v>
      </c>
      <c r="D35" s="85" t="s">
        <v>77</v>
      </c>
      <c r="E35" s="79" t="s">
        <v>35</v>
      </c>
      <c r="F35" s="93">
        <v>700</v>
      </c>
      <c r="G35" s="91">
        <v>1.96</v>
      </c>
      <c r="H35" s="22"/>
      <c r="I35" s="89">
        <v>0</v>
      </c>
      <c r="J35" s="24">
        <f t="shared" si="0"/>
        <v>0</v>
      </c>
      <c r="K35" s="35"/>
      <c r="L35" s="36"/>
      <c r="M35" s="35"/>
      <c r="N35" s="35"/>
    </row>
    <row r="36" spans="1:14" s="26" customFormat="1" ht="14.25">
      <c r="A36" s="79" t="s">
        <v>31</v>
      </c>
      <c r="B36" s="79" t="s">
        <v>78</v>
      </c>
      <c r="C36" s="79" t="s">
        <v>79</v>
      </c>
      <c r="D36" s="85" t="s">
        <v>80</v>
      </c>
      <c r="E36" s="79" t="s">
        <v>35</v>
      </c>
      <c r="F36" s="93">
        <v>600</v>
      </c>
      <c r="G36" s="91">
        <v>1.967</v>
      </c>
      <c r="H36" s="22"/>
      <c r="I36" s="89">
        <v>0</v>
      </c>
      <c r="J36" s="24">
        <f t="shared" si="0"/>
        <v>0</v>
      </c>
      <c r="K36" s="35"/>
      <c r="L36" s="36"/>
      <c r="M36" s="35"/>
      <c r="N36" s="35"/>
    </row>
    <row r="37" spans="1:14" s="26" customFormat="1" ht="14.25">
      <c r="A37" s="79" t="s">
        <v>31</v>
      </c>
      <c r="B37" s="79" t="s">
        <v>81</v>
      </c>
      <c r="C37" s="79" t="s">
        <v>82</v>
      </c>
      <c r="D37" s="85" t="s">
        <v>83</v>
      </c>
      <c r="E37" s="79" t="s">
        <v>35</v>
      </c>
      <c r="F37" s="93">
        <v>100</v>
      </c>
      <c r="G37" s="91">
        <v>1.529</v>
      </c>
      <c r="H37" s="22"/>
      <c r="I37" s="89">
        <v>0</v>
      </c>
      <c r="J37" s="24">
        <f t="shared" si="0"/>
        <v>0</v>
      </c>
      <c r="K37" s="35"/>
      <c r="L37" s="36"/>
      <c r="M37" s="35"/>
      <c r="N37" s="35"/>
    </row>
    <row r="38" spans="1:14" s="26" customFormat="1" ht="14.25">
      <c r="A38" s="79" t="s">
        <v>31</v>
      </c>
      <c r="B38" s="79" t="s">
        <v>84</v>
      </c>
      <c r="C38" s="79" t="s">
        <v>85</v>
      </c>
      <c r="D38" s="85" t="s">
        <v>86</v>
      </c>
      <c r="E38" s="79" t="s">
        <v>35</v>
      </c>
      <c r="F38" s="93">
        <v>3000</v>
      </c>
      <c r="G38" s="91">
        <v>0.413</v>
      </c>
      <c r="H38" s="22"/>
      <c r="I38" s="89">
        <v>0</v>
      </c>
      <c r="J38" s="24">
        <f t="shared" si="0"/>
        <v>0</v>
      </c>
      <c r="K38" s="35"/>
      <c r="L38" s="36"/>
      <c r="M38" s="35"/>
      <c r="N38" s="35"/>
    </row>
    <row r="39" spans="1:14" s="26" customFormat="1" ht="14.25">
      <c r="A39" s="79" t="s">
        <v>31</v>
      </c>
      <c r="B39" s="79" t="s">
        <v>87</v>
      </c>
      <c r="C39" s="79" t="s">
        <v>88</v>
      </c>
      <c r="D39" s="85" t="s">
        <v>89</v>
      </c>
      <c r="E39" s="79" t="s">
        <v>35</v>
      </c>
      <c r="F39" s="93">
        <v>300</v>
      </c>
      <c r="G39" s="91">
        <v>2.186</v>
      </c>
      <c r="H39" s="22"/>
      <c r="I39" s="89">
        <v>0</v>
      </c>
      <c r="J39" s="24">
        <f t="shared" si="0"/>
        <v>0</v>
      </c>
      <c r="K39" s="35"/>
      <c r="L39" s="36"/>
      <c r="M39" s="35"/>
      <c r="N39" s="35"/>
    </row>
    <row r="40" spans="1:14" s="26" customFormat="1" ht="14.25">
      <c r="A40" s="79" t="s">
        <v>31</v>
      </c>
      <c r="B40" s="79" t="s">
        <v>90</v>
      </c>
      <c r="C40" s="79" t="s">
        <v>91</v>
      </c>
      <c r="D40" s="85" t="s">
        <v>92</v>
      </c>
      <c r="E40" s="79" t="s">
        <v>35</v>
      </c>
      <c r="F40" s="93">
        <v>15000</v>
      </c>
      <c r="G40" s="91">
        <v>0.05</v>
      </c>
      <c r="H40" s="22"/>
      <c r="I40" s="89">
        <v>0</v>
      </c>
      <c r="J40" s="24">
        <f t="shared" si="0"/>
        <v>0</v>
      </c>
      <c r="K40" s="35"/>
      <c r="L40" s="36"/>
      <c r="M40" s="35"/>
      <c r="N40" s="35"/>
    </row>
    <row r="41" spans="1:14" s="26" customFormat="1" ht="14.25">
      <c r="A41" s="79" t="s">
        <v>31</v>
      </c>
      <c r="B41" s="79" t="s">
        <v>93</v>
      </c>
      <c r="C41" s="79" t="s">
        <v>94</v>
      </c>
      <c r="D41" s="85" t="s">
        <v>95</v>
      </c>
      <c r="E41" s="79" t="s">
        <v>35</v>
      </c>
      <c r="F41" s="93">
        <v>30000</v>
      </c>
      <c r="G41" s="91">
        <v>0.173</v>
      </c>
      <c r="H41" s="22"/>
      <c r="I41" s="89">
        <v>0</v>
      </c>
      <c r="J41" s="24">
        <f t="shared" si="0"/>
        <v>0</v>
      </c>
      <c r="K41" s="35"/>
      <c r="L41" s="36"/>
      <c r="M41" s="35"/>
      <c r="N41" s="35"/>
    </row>
    <row r="42" spans="1:14" s="26" customFormat="1" ht="14.25">
      <c r="A42" s="79" t="s">
        <v>31</v>
      </c>
      <c r="B42" s="79" t="s">
        <v>96</v>
      </c>
      <c r="C42" s="79" t="s">
        <v>97</v>
      </c>
      <c r="D42" s="85" t="s">
        <v>98</v>
      </c>
      <c r="E42" s="79" t="s">
        <v>35</v>
      </c>
      <c r="F42" s="93">
        <v>1000</v>
      </c>
      <c r="G42" s="91">
        <v>16.549</v>
      </c>
      <c r="H42" s="22"/>
      <c r="I42" s="89">
        <v>0</v>
      </c>
      <c r="J42" s="24">
        <f t="shared" si="0"/>
        <v>0</v>
      </c>
      <c r="K42" s="35"/>
      <c r="L42" s="36"/>
      <c r="M42" s="35"/>
      <c r="N42" s="35"/>
    </row>
    <row r="43" spans="1:14" s="26" customFormat="1" ht="14.25">
      <c r="A43" s="79" t="s">
        <v>31</v>
      </c>
      <c r="B43" s="79" t="s">
        <v>99</v>
      </c>
      <c r="C43" s="79" t="s">
        <v>100</v>
      </c>
      <c r="D43" s="85" t="s">
        <v>101</v>
      </c>
      <c r="E43" s="79" t="s">
        <v>35</v>
      </c>
      <c r="F43" s="93">
        <v>1000</v>
      </c>
      <c r="G43" s="91">
        <v>3.022</v>
      </c>
      <c r="H43" s="22"/>
      <c r="I43" s="89">
        <v>0</v>
      </c>
      <c r="J43" s="24">
        <f t="shared" si="0"/>
        <v>0</v>
      </c>
      <c r="K43" s="35"/>
      <c r="L43" s="36"/>
      <c r="M43" s="35"/>
      <c r="N43" s="35"/>
    </row>
    <row r="44" spans="1:14" s="26" customFormat="1" ht="14.25">
      <c r="A44" s="79" t="s">
        <v>31</v>
      </c>
      <c r="B44" s="79" t="s">
        <v>102</v>
      </c>
      <c r="C44" s="79" t="s">
        <v>103</v>
      </c>
      <c r="D44" s="85" t="s">
        <v>104</v>
      </c>
      <c r="E44" s="79" t="s">
        <v>35</v>
      </c>
      <c r="F44" s="93">
        <v>3000</v>
      </c>
      <c r="G44" s="91">
        <v>5.42</v>
      </c>
      <c r="H44" s="22"/>
      <c r="I44" s="89">
        <v>0</v>
      </c>
      <c r="J44" s="24">
        <f t="shared" si="0"/>
        <v>0</v>
      </c>
      <c r="K44" s="35"/>
      <c r="L44" s="36"/>
      <c r="M44" s="35"/>
      <c r="N44" s="35"/>
    </row>
    <row r="45" spans="1:14" s="26" customFormat="1" ht="14.25">
      <c r="A45" s="79" t="s">
        <v>31</v>
      </c>
      <c r="B45" s="79" t="s">
        <v>105</v>
      </c>
      <c r="C45" s="79" t="s">
        <v>106</v>
      </c>
      <c r="D45" s="85" t="s">
        <v>107</v>
      </c>
      <c r="E45" s="79" t="s">
        <v>35</v>
      </c>
      <c r="F45" s="93">
        <v>500</v>
      </c>
      <c r="G45" s="91">
        <v>3.085</v>
      </c>
      <c r="H45" s="22"/>
      <c r="I45" s="89">
        <v>0</v>
      </c>
      <c r="J45" s="24">
        <f t="shared" si="0"/>
        <v>0</v>
      </c>
      <c r="K45" s="35"/>
      <c r="L45" s="36"/>
      <c r="M45" s="35"/>
      <c r="N45" s="35"/>
    </row>
    <row r="46" spans="1:14" s="26" customFormat="1" ht="14.25">
      <c r="A46" s="79" t="s">
        <v>31</v>
      </c>
      <c r="B46" s="79" t="s">
        <v>108</v>
      </c>
      <c r="C46" s="79" t="s">
        <v>109</v>
      </c>
      <c r="D46" s="85" t="s">
        <v>110</v>
      </c>
      <c r="E46" s="79" t="s">
        <v>35</v>
      </c>
      <c r="F46" s="93">
        <v>500</v>
      </c>
      <c r="G46" s="91">
        <v>3.127</v>
      </c>
      <c r="H46" s="22"/>
      <c r="I46" s="89">
        <v>0</v>
      </c>
      <c r="J46" s="24">
        <f t="shared" si="0"/>
        <v>0</v>
      </c>
      <c r="K46" s="35"/>
      <c r="L46" s="36"/>
      <c r="M46" s="35"/>
      <c r="N46" s="35"/>
    </row>
    <row r="47" spans="1:14" s="26" customFormat="1" ht="14.25">
      <c r="A47" s="79" t="s">
        <v>31</v>
      </c>
      <c r="B47" s="79" t="s">
        <v>111</v>
      </c>
      <c r="C47" s="79" t="s">
        <v>112</v>
      </c>
      <c r="D47" s="85" t="s">
        <v>113</v>
      </c>
      <c r="E47" s="79" t="s">
        <v>35</v>
      </c>
      <c r="F47" s="93">
        <v>1000</v>
      </c>
      <c r="G47" s="91">
        <v>0</v>
      </c>
      <c r="H47" s="22"/>
      <c r="I47" s="89">
        <v>0</v>
      </c>
      <c r="J47" s="24">
        <f t="shared" si="0"/>
        <v>0</v>
      </c>
      <c r="K47" s="35"/>
      <c r="L47" s="36"/>
      <c r="M47" s="35"/>
      <c r="N47" s="35"/>
    </row>
    <row r="48" spans="1:14" s="26" customFormat="1" ht="14.25">
      <c r="A48" s="79" t="s">
        <v>31</v>
      </c>
      <c r="B48" s="79" t="s">
        <v>114</v>
      </c>
      <c r="C48" s="79" t="s">
        <v>115</v>
      </c>
      <c r="D48" s="85" t="s">
        <v>116</v>
      </c>
      <c r="E48" s="79" t="s">
        <v>35</v>
      </c>
      <c r="F48" s="93">
        <v>8000</v>
      </c>
      <c r="G48" s="91">
        <v>0.133</v>
      </c>
      <c r="H48" s="22"/>
      <c r="I48" s="89">
        <v>0</v>
      </c>
      <c r="J48" s="24">
        <f t="shared" si="0"/>
        <v>0</v>
      </c>
      <c r="K48" s="35"/>
      <c r="L48" s="36"/>
      <c r="M48" s="35"/>
      <c r="N48" s="35"/>
    </row>
    <row r="49" spans="1:14" s="26" customFormat="1" ht="14.25">
      <c r="A49" s="79" t="s">
        <v>31</v>
      </c>
      <c r="B49" s="79" t="s">
        <v>117</v>
      </c>
      <c r="C49" s="79" t="s">
        <v>118</v>
      </c>
      <c r="D49" s="85" t="s">
        <v>119</v>
      </c>
      <c r="E49" s="79" t="s">
        <v>35</v>
      </c>
      <c r="F49" s="93">
        <v>4000</v>
      </c>
      <c r="G49" s="91">
        <v>0.028</v>
      </c>
      <c r="H49" s="22"/>
      <c r="I49" s="89">
        <v>0</v>
      </c>
      <c r="J49" s="24">
        <f t="shared" si="0"/>
        <v>0</v>
      </c>
      <c r="K49" s="35"/>
      <c r="L49" s="36"/>
      <c r="M49" s="35"/>
      <c r="N49" s="35"/>
    </row>
    <row r="50" spans="1:14" s="26" customFormat="1" ht="14.25">
      <c r="A50" s="79" t="s">
        <v>31</v>
      </c>
      <c r="B50" s="79" t="s">
        <v>120</v>
      </c>
      <c r="C50" s="79" t="s">
        <v>121</v>
      </c>
      <c r="D50" s="85" t="s">
        <v>122</v>
      </c>
      <c r="E50" s="79" t="s">
        <v>35</v>
      </c>
      <c r="F50" s="93">
        <v>10000</v>
      </c>
      <c r="G50" s="91">
        <v>0.076</v>
      </c>
      <c r="H50" s="22"/>
      <c r="I50" s="89">
        <v>0</v>
      </c>
      <c r="J50" s="24">
        <f t="shared" si="0"/>
        <v>0</v>
      </c>
      <c r="K50" s="35"/>
      <c r="L50" s="36"/>
      <c r="M50" s="35"/>
      <c r="N50" s="35"/>
    </row>
    <row r="51" spans="1:14" s="26" customFormat="1" ht="14.25">
      <c r="A51" s="79" t="s">
        <v>31</v>
      </c>
      <c r="B51" s="79" t="s">
        <v>123</v>
      </c>
      <c r="C51" s="79" t="s">
        <v>124</v>
      </c>
      <c r="D51" s="85" t="s">
        <v>125</v>
      </c>
      <c r="E51" s="79" t="s">
        <v>35</v>
      </c>
      <c r="F51" s="93">
        <v>12000</v>
      </c>
      <c r="G51" s="91">
        <v>0.044</v>
      </c>
      <c r="H51" s="22"/>
      <c r="I51" s="89">
        <v>0</v>
      </c>
      <c r="J51" s="24">
        <f t="shared" si="0"/>
        <v>0</v>
      </c>
      <c r="K51" s="35"/>
      <c r="L51" s="36"/>
      <c r="M51" s="35"/>
      <c r="N51" s="35"/>
    </row>
    <row r="52" spans="1:14" s="26" customFormat="1" ht="14.25">
      <c r="A52" s="79" t="s">
        <v>31</v>
      </c>
      <c r="B52" s="79" t="s">
        <v>126</v>
      </c>
      <c r="C52" s="79" t="s">
        <v>127</v>
      </c>
      <c r="D52" s="85" t="s">
        <v>128</v>
      </c>
      <c r="E52" s="79" t="s">
        <v>35</v>
      </c>
      <c r="F52" s="93">
        <v>360</v>
      </c>
      <c r="G52" s="91">
        <v>3.171</v>
      </c>
      <c r="H52" s="22"/>
      <c r="I52" s="89">
        <v>0</v>
      </c>
      <c r="J52" s="24">
        <f t="shared" si="0"/>
        <v>0</v>
      </c>
      <c r="K52" s="35"/>
      <c r="L52" s="36"/>
      <c r="M52" s="35"/>
      <c r="N52" s="35"/>
    </row>
    <row r="53" spans="1:14" s="26" customFormat="1" ht="14.25">
      <c r="A53" s="79" t="s">
        <v>31</v>
      </c>
      <c r="B53" s="79" t="s">
        <v>129</v>
      </c>
      <c r="C53" s="79" t="s">
        <v>130</v>
      </c>
      <c r="D53" s="85" t="s">
        <v>131</v>
      </c>
      <c r="E53" s="79" t="s">
        <v>35</v>
      </c>
      <c r="F53" s="93">
        <v>600</v>
      </c>
      <c r="G53" s="91">
        <v>0.533</v>
      </c>
      <c r="H53" s="22"/>
      <c r="I53" s="89">
        <v>0</v>
      </c>
      <c r="J53" s="24">
        <f t="shared" si="0"/>
        <v>0</v>
      </c>
      <c r="K53" s="35"/>
      <c r="L53" s="36"/>
      <c r="M53" s="35"/>
      <c r="N53" s="35"/>
    </row>
    <row r="54" spans="1:14" s="26" customFormat="1" ht="14.25">
      <c r="A54" s="79" t="s">
        <v>31</v>
      </c>
      <c r="B54" s="79" t="s">
        <v>132</v>
      </c>
      <c r="C54" s="79" t="s">
        <v>133</v>
      </c>
      <c r="D54" s="85" t="s">
        <v>134</v>
      </c>
      <c r="E54" s="79" t="s">
        <v>35</v>
      </c>
      <c r="F54" s="93">
        <v>15000</v>
      </c>
      <c r="G54" s="91">
        <v>0.518</v>
      </c>
      <c r="H54" s="22"/>
      <c r="I54" s="89">
        <v>0</v>
      </c>
      <c r="J54" s="24">
        <f t="shared" si="0"/>
        <v>0</v>
      </c>
      <c r="K54" s="35"/>
      <c r="L54" s="36"/>
      <c r="M54" s="35"/>
      <c r="N54" s="35"/>
    </row>
    <row r="55" spans="1:14" s="26" customFormat="1" ht="14.25">
      <c r="A55" s="79" t="s">
        <v>31</v>
      </c>
      <c r="B55" s="79" t="s">
        <v>135</v>
      </c>
      <c r="C55" s="79" t="s">
        <v>136</v>
      </c>
      <c r="D55" s="85" t="s">
        <v>137</v>
      </c>
      <c r="E55" s="79" t="s">
        <v>35</v>
      </c>
      <c r="F55" s="93">
        <v>500</v>
      </c>
      <c r="G55" s="91">
        <v>9.8</v>
      </c>
      <c r="H55" s="22"/>
      <c r="I55" s="89">
        <v>0</v>
      </c>
      <c r="J55" s="24">
        <f t="shared" si="0"/>
        <v>0</v>
      </c>
      <c r="K55" s="35"/>
      <c r="L55" s="36"/>
      <c r="M55" s="35"/>
      <c r="N55" s="35"/>
    </row>
    <row r="56" spans="1:14" s="26" customFormat="1" ht="14.25">
      <c r="A56" s="79" t="s">
        <v>31</v>
      </c>
      <c r="B56" s="79" t="s">
        <v>138</v>
      </c>
      <c r="C56" s="79" t="s">
        <v>139</v>
      </c>
      <c r="D56" s="85" t="s">
        <v>140</v>
      </c>
      <c r="E56" s="79" t="s">
        <v>35</v>
      </c>
      <c r="F56" s="93">
        <v>100</v>
      </c>
      <c r="G56" s="91">
        <v>51.605</v>
      </c>
      <c r="H56" s="22"/>
      <c r="I56" s="89">
        <v>0</v>
      </c>
      <c r="J56" s="24">
        <f t="shared" si="0"/>
        <v>0</v>
      </c>
      <c r="K56" s="35"/>
      <c r="L56" s="36"/>
      <c r="M56" s="35"/>
      <c r="N56" s="35"/>
    </row>
    <row r="57" spans="1:14" s="26" customFormat="1" ht="14.25">
      <c r="A57" s="79" t="s">
        <v>31</v>
      </c>
      <c r="B57" s="79" t="s">
        <v>141</v>
      </c>
      <c r="C57" s="79" t="s">
        <v>142</v>
      </c>
      <c r="D57" s="85" t="s">
        <v>143</v>
      </c>
      <c r="E57" s="79" t="s">
        <v>35</v>
      </c>
      <c r="F57" s="93">
        <v>2000</v>
      </c>
      <c r="G57" s="91">
        <v>9.426</v>
      </c>
      <c r="H57" s="22"/>
      <c r="I57" s="89">
        <v>0</v>
      </c>
      <c r="J57" s="24">
        <f t="shared" si="0"/>
        <v>0</v>
      </c>
      <c r="K57" s="35"/>
      <c r="L57" s="36"/>
      <c r="M57" s="35"/>
      <c r="N57" s="35"/>
    </row>
    <row r="58" spans="1:14" s="26" customFormat="1" ht="14.25">
      <c r="A58" s="79" t="s">
        <v>31</v>
      </c>
      <c r="B58" s="79" t="s">
        <v>144</v>
      </c>
      <c r="C58" s="79" t="s">
        <v>145</v>
      </c>
      <c r="D58" s="85" t="s">
        <v>146</v>
      </c>
      <c r="E58" s="79" t="s">
        <v>35</v>
      </c>
      <c r="F58" s="93">
        <v>600</v>
      </c>
      <c r="G58" s="91">
        <v>8.293</v>
      </c>
      <c r="H58" s="22"/>
      <c r="I58" s="89">
        <v>0</v>
      </c>
      <c r="J58" s="24">
        <f t="shared" si="0"/>
        <v>0</v>
      </c>
      <c r="K58" s="35"/>
      <c r="L58" s="36"/>
      <c r="M58" s="35"/>
      <c r="N58" s="35"/>
    </row>
    <row r="59" spans="1:14" s="26" customFormat="1" ht="14.25">
      <c r="A59" s="79" t="s">
        <v>31</v>
      </c>
      <c r="B59" s="79" t="s">
        <v>147</v>
      </c>
      <c r="C59" s="79" t="s">
        <v>148</v>
      </c>
      <c r="D59" s="85" t="s">
        <v>149</v>
      </c>
      <c r="E59" s="79" t="s">
        <v>35</v>
      </c>
      <c r="F59" s="93">
        <v>300</v>
      </c>
      <c r="G59" s="91">
        <v>6.998</v>
      </c>
      <c r="H59" s="22"/>
      <c r="I59" s="89">
        <v>0</v>
      </c>
      <c r="J59" s="24">
        <f t="shared" si="0"/>
        <v>0</v>
      </c>
      <c r="K59" s="35"/>
      <c r="L59" s="36"/>
      <c r="M59" s="35"/>
      <c r="N59" s="35"/>
    </row>
    <row r="60" spans="1:14" s="26" customFormat="1" ht="14.25">
      <c r="A60" s="79" t="s">
        <v>31</v>
      </c>
      <c r="B60" s="79" t="s">
        <v>150</v>
      </c>
      <c r="C60" s="79" t="s">
        <v>151</v>
      </c>
      <c r="D60" s="85" t="s">
        <v>152</v>
      </c>
      <c r="E60" s="79" t="s">
        <v>35</v>
      </c>
      <c r="F60" s="93">
        <v>500</v>
      </c>
      <c r="G60" s="91">
        <v>2.96</v>
      </c>
      <c r="H60" s="22"/>
      <c r="I60" s="89">
        <v>0</v>
      </c>
      <c r="J60" s="24">
        <f t="shared" si="0"/>
        <v>0</v>
      </c>
      <c r="K60" s="35"/>
      <c r="L60" s="36"/>
      <c r="M60" s="35"/>
      <c r="N60" s="35"/>
    </row>
    <row r="61" spans="1:14" s="26" customFormat="1" ht="14.25">
      <c r="A61" s="79" t="s">
        <v>31</v>
      </c>
      <c r="B61" s="79" t="s">
        <v>153</v>
      </c>
      <c r="C61" s="79" t="s">
        <v>154</v>
      </c>
      <c r="D61" s="85" t="s">
        <v>155</v>
      </c>
      <c r="E61" s="79" t="s">
        <v>35</v>
      </c>
      <c r="F61" s="93">
        <v>500</v>
      </c>
      <c r="G61" s="91">
        <v>7.657</v>
      </c>
      <c r="H61" s="22"/>
      <c r="I61" s="89">
        <v>0</v>
      </c>
      <c r="J61" s="24">
        <f t="shared" si="0"/>
        <v>0</v>
      </c>
      <c r="K61" s="35"/>
      <c r="L61" s="36"/>
      <c r="M61" s="35"/>
      <c r="N61" s="35"/>
    </row>
    <row r="62" spans="1:14" s="26" customFormat="1" ht="14.25">
      <c r="A62" s="79" t="s">
        <v>31</v>
      </c>
      <c r="B62" s="79" t="s">
        <v>156</v>
      </c>
      <c r="C62" s="79" t="s">
        <v>157</v>
      </c>
      <c r="D62" s="85" t="s">
        <v>158</v>
      </c>
      <c r="E62" s="79" t="s">
        <v>35</v>
      </c>
      <c r="F62" s="93">
        <v>1000</v>
      </c>
      <c r="G62" s="91">
        <v>1.2</v>
      </c>
      <c r="H62" s="22"/>
      <c r="I62" s="89">
        <v>0</v>
      </c>
      <c r="J62" s="24">
        <f t="shared" si="0"/>
        <v>0</v>
      </c>
      <c r="K62" s="35"/>
      <c r="L62" s="36"/>
      <c r="M62" s="35"/>
      <c r="N62" s="35"/>
    </row>
    <row r="63" spans="1:14" s="26" customFormat="1" ht="14.25">
      <c r="A63" s="79" t="s">
        <v>31</v>
      </c>
      <c r="B63" s="79" t="s">
        <v>159</v>
      </c>
      <c r="C63" s="79" t="s">
        <v>160</v>
      </c>
      <c r="D63" s="85" t="s">
        <v>161</v>
      </c>
      <c r="E63" s="79" t="s">
        <v>35</v>
      </c>
      <c r="F63" s="93">
        <v>5000</v>
      </c>
      <c r="G63" s="91">
        <v>0.166</v>
      </c>
      <c r="H63" s="22"/>
      <c r="I63" s="89">
        <v>0</v>
      </c>
      <c r="J63" s="24">
        <f t="shared" si="0"/>
        <v>0</v>
      </c>
      <c r="K63" s="35"/>
      <c r="L63" s="36"/>
      <c r="M63" s="35"/>
      <c r="N63" s="35"/>
    </row>
    <row r="64" spans="1:14" s="26" customFormat="1" ht="14.25">
      <c r="A64" s="79" t="s">
        <v>31</v>
      </c>
      <c r="B64" s="79" t="s">
        <v>162</v>
      </c>
      <c r="C64" s="79" t="s">
        <v>163</v>
      </c>
      <c r="D64" s="85" t="s">
        <v>164</v>
      </c>
      <c r="E64" s="79" t="s">
        <v>35</v>
      </c>
      <c r="F64" s="93">
        <v>600</v>
      </c>
      <c r="G64" s="91">
        <v>1.156</v>
      </c>
      <c r="H64" s="22"/>
      <c r="I64" s="89">
        <v>0</v>
      </c>
      <c r="J64" s="24">
        <f t="shared" si="0"/>
        <v>0</v>
      </c>
      <c r="K64" s="35"/>
      <c r="L64" s="36"/>
      <c r="M64" s="35"/>
      <c r="N64" s="35"/>
    </row>
    <row r="65" spans="1:14" s="26" customFormat="1" ht="14.25">
      <c r="A65" s="79" t="s">
        <v>31</v>
      </c>
      <c r="B65" s="79" t="s">
        <v>165</v>
      </c>
      <c r="C65" s="79" t="s">
        <v>166</v>
      </c>
      <c r="D65" s="85" t="s">
        <v>167</v>
      </c>
      <c r="E65" s="79" t="s">
        <v>35</v>
      </c>
      <c r="F65" s="93">
        <v>50</v>
      </c>
      <c r="G65" s="91">
        <v>13.635</v>
      </c>
      <c r="H65" s="22"/>
      <c r="I65" s="89">
        <v>0</v>
      </c>
      <c r="J65" s="24">
        <f t="shared" si="0"/>
        <v>0</v>
      </c>
      <c r="K65" s="35"/>
      <c r="L65" s="36"/>
      <c r="M65" s="35"/>
      <c r="N65" s="35"/>
    </row>
    <row r="66" spans="1:14" s="26" customFormat="1" ht="14.25">
      <c r="A66" s="79" t="s">
        <v>31</v>
      </c>
      <c r="B66" s="79" t="s">
        <v>168</v>
      </c>
      <c r="C66" s="79" t="s">
        <v>169</v>
      </c>
      <c r="D66" s="85" t="s">
        <v>170</v>
      </c>
      <c r="E66" s="79" t="s">
        <v>35</v>
      </c>
      <c r="F66" s="93">
        <v>50</v>
      </c>
      <c r="G66" s="91">
        <v>21.71</v>
      </c>
      <c r="H66" s="22"/>
      <c r="I66" s="89">
        <v>0</v>
      </c>
      <c r="J66" s="24">
        <f t="shared" si="0"/>
        <v>0</v>
      </c>
      <c r="K66" s="35"/>
      <c r="L66" s="36"/>
      <c r="M66" s="35"/>
      <c r="N66" s="35"/>
    </row>
    <row r="67" spans="1:14" s="26" customFormat="1" ht="14.25">
      <c r="A67" s="79" t="s">
        <v>31</v>
      </c>
      <c r="B67" s="79" t="s">
        <v>171</v>
      </c>
      <c r="C67" s="79" t="s">
        <v>172</v>
      </c>
      <c r="D67" s="85" t="s">
        <v>173</v>
      </c>
      <c r="E67" s="79" t="s">
        <v>35</v>
      </c>
      <c r="F67" s="93">
        <v>360</v>
      </c>
      <c r="G67" s="91">
        <v>1.234</v>
      </c>
      <c r="H67" s="22"/>
      <c r="I67" s="89">
        <v>0</v>
      </c>
      <c r="J67" s="24">
        <f t="shared" si="0"/>
        <v>0</v>
      </c>
      <c r="K67" s="35"/>
      <c r="L67" s="36"/>
      <c r="M67" s="35"/>
      <c r="N67" s="35"/>
    </row>
    <row r="68" spans="1:14" s="26" customFormat="1" ht="14.25">
      <c r="A68" s="79" t="s">
        <v>31</v>
      </c>
      <c r="B68" s="79" t="s">
        <v>174</v>
      </c>
      <c r="C68" s="79" t="s">
        <v>175</v>
      </c>
      <c r="D68" s="85" t="s">
        <v>176</v>
      </c>
      <c r="E68" s="79" t="s">
        <v>35</v>
      </c>
      <c r="F68" s="93">
        <v>180000</v>
      </c>
      <c r="G68" s="91">
        <v>0.019</v>
      </c>
      <c r="H68" s="22"/>
      <c r="I68" s="89">
        <v>0</v>
      </c>
      <c r="J68" s="24">
        <f t="shared" si="0"/>
        <v>0</v>
      </c>
      <c r="K68" s="35"/>
      <c r="L68" s="36"/>
      <c r="M68" s="35"/>
      <c r="N68" s="35"/>
    </row>
    <row r="69" spans="1:14" s="26" customFormat="1" ht="14.25">
      <c r="A69" s="79" t="s">
        <v>31</v>
      </c>
      <c r="B69" s="79" t="s">
        <v>177</v>
      </c>
      <c r="C69" s="79" t="s">
        <v>178</v>
      </c>
      <c r="D69" s="85" t="s">
        <v>179</v>
      </c>
      <c r="E69" s="79" t="s">
        <v>35</v>
      </c>
      <c r="F69" s="93">
        <v>20000</v>
      </c>
      <c r="G69" s="91">
        <v>0.168</v>
      </c>
      <c r="H69" s="22"/>
      <c r="I69" s="89">
        <v>0</v>
      </c>
      <c r="J69" s="24">
        <f t="shared" si="0"/>
        <v>0</v>
      </c>
      <c r="K69" s="35"/>
      <c r="L69" s="36"/>
      <c r="M69" s="35"/>
      <c r="N69" s="35"/>
    </row>
    <row r="70" spans="1:14" s="26" customFormat="1" ht="14.25">
      <c r="A70" s="79" t="s">
        <v>31</v>
      </c>
      <c r="B70" s="79" t="s">
        <v>180</v>
      </c>
      <c r="C70" s="79" t="s">
        <v>181</v>
      </c>
      <c r="D70" s="85" t="s">
        <v>182</v>
      </c>
      <c r="E70" s="79" t="s">
        <v>35</v>
      </c>
      <c r="F70" s="93">
        <v>40000</v>
      </c>
      <c r="G70" s="91">
        <v>0.145</v>
      </c>
      <c r="H70" s="22"/>
      <c r="I70" s="89">
        <v>0</v>
      </c>
      <c r="J70" s="24">
        <f t="shared" si="0"/>
        <v>0</v>
      </c>
      <c r="K70" s="35"/>
      <c r="L70" s="36"/>
      <c r="M70" s="35"/>
      <c r="N70" s="35"/>
    </row>
    <row r="71" spans="1:14" s="26" customFormat="1" ht="14.25">
      <c r="A71" s="79" t="s">
        <v>31</v>
      </c>
      <c r="B71" s="79" t="s">
        <v>183</v>
      </c>
      <c r="C71" s="79" t="s">
        <v>184</v>
      </c>
      <c r="D71" s="85" t="s">
        <v>185</v>
      </c>
      <c r="E71" s="79" t="s">
        <v>35</v>
      </c>
      <c r="F71" s="93">
        <v>300</v>
      </c>
      <c r="G71" s="91">
        <v>13.87</v>
      </c>
      <c r="H71" s="22"/>
      <c r="I71" s="89">
        <v>0</v>
      </c>
      <c r="J71" s="24">
        <f t="shared" si="0"/>
        <v>0</v>
      </c>
      <c r="K71" s="35"/>
      <c r="L71" s="36"/>
      <c r="M71" s="35"/>
      <c r="N71" s="35"/>
    </row>
    <row r="72" spans="1:14" s="26" customFormat="1" ht="14.25">
      <c r="A72" s="79" t="s">
        <v>31</v>
      </c>
      <c r="B72" s="79" t="s">
        <v>186</v>
      </c>
      <c r="C72" s="79" t="s">
        <v>187</v>
      </c>
      <c r="D72" s="85" t="s">
        <v>188</v>
      </c>
      <c r="E72" s="79" t="s">
        <v>35</v>
      </c>
      <c r="F72" s="93">
        <v>4000</v>
      </c>
      <c r="G72" s="91">
        <v>0.249</v>
      </c>
      <c r="H72" s="22"/>
      <c r="I72" s="89">
        <v>0</v>
      </c>
      <c r="J72" s="24">
        <f t="shared" si="0"/>
        <v>0</v>
      </c>
      <c r="K72" s="35"/>
      <c r="L72" s="36"/>
      <c r="M72" s="35"/>
      <c r="N72" s="35"/>
    </row>
    <row r="73" spans="1:14" s="26" customFormat="1" ht="14.25">
      <c r="A73" s="79" t="s">
        <v>31</v>
      </c>
      <c r="B73" s="79" t="s">
        <v>189</v>
      </c>
      <c r="C73" s="79" t="s">
        <v>190</v>
      </c>
      <c r="D73" s="85" t="s">
        <v>191</v>
      </c>
      <c r="E73" s="79" t="s">
        <v>35</v>
      </c>
      <c r="F73" s="93">
        <v>15000</v>
      </c>
      <c r="G73" s="91">
        <v>0.254</v>
      </c>
      <c r="H73" s="22"/>
      <c r="I73" s="89">
        <v>0</v>
      </c>
      <c r="J73" s="24">
        <f t="shared" si="0"/>
        <v>0</v>
      </c>
      <c r="K73" s="35"/>
      <c r="L73" s="36"/>
      <c r="M73" s="35"/>
      <c r="N73" s="35"/>
    </row>
    <row r="74" spans="1:14" s="26" customFormat="1" ht="14.25">
      <c r="A74" s="79" t="s">
        <v>31</v>
      </c>
      <c r="B74" s="79" t="s">
        <v>192</v>
      </c>
      <c r="C74" s="79" t="s">
        <v>193</v>
      </c>
      <c r="D74" s="85" t="s">
        <v>194</v>
      </c>
      <c r="E74" s="79" t="s">
        <v>35</v>
      </c>
      <c r="F74" s="93">
        <v>3000</v>
      </c>
      <c r="G74" s="91">
        <v>0.239</v>
      </c>
      <c r="H74" s="22"/>
      <c r="I74" s="89">
        <v>0</v>
      </c>
      <c r="J74" s="24">
        <f t="shared" si="0"/>
        <v>0</v>
      </c>
      <c r="K74" s="35"/>
      <c r="L74" s="36"/>
      <c r="M74" s="35"/>
      <c r="N74" s="35"/>
    </row>
    <row r="75" spans="1:14" s="26" customFormat="1" ht="14.25">
      <c r="A75" s="79" t="s">
        <v>31</v>
      </c>
      <c r="B75" s="79" t="s">
        <v>195</v>
      </c>
      <c r="C75" s="79" t="s">
        <v>196</v>
      </c>
      <c r="D75" s="85" t="s">
        <v>197</v>
      </c>
      <c r="E75" s="79" t="s">
        <v>35</v>
      </c>
      <c r="F75" s="93">
        <v>10000</v>
      </c>
      <c r="G75" s="91">
        <v>0.239</v>
      </c>
      <c r="H75" s="22"/>
      <c r="I75" s="89">
        <v>0</v>
      </c>
      <c r="J75" s="24">
        <f t="shared" si="0"/>
        <v>0</v>
      </c>
      <c r="K75" s="35"/>
      <c r="L75" s="36"/>
      <c r="M75" s="35"/>
      <c r="N75" s="35"/>
    </row>
    <row r="76" spans="1:14" s="26" customFormat="1" ht="14.25">
      <c r="A76" s="79" t="s">
        <v>31</v>
      </c>
      <c r="B76" s="79" t="s">
        <v>198</v>
      </c>
      <c r="C76" s="79" t="s">
        <v>199</v>
      </c>
      <c r="D76" s="85" t="s">
        <v>200</v>
      </c>
      <c r="E76" s="79" t="s">
        <v>35</v>
      </c>
      <c r="F76" s="93">
        <v>2000</v>
      </c>
      <c r="G76" s="91">
        <v>7.392</v>
      </c>
      <c r="H76" s="22"/>
      <c r="I76" s="89">
        <v>0</v>
      </c>
      <c r="J76" s="24">
        <f t="shared" si="0"/>
        <v>0</v>
      </c>
      <c r="K76" s="35"/>
      <c r="L76" s="36"/>
      <c r="M76" s="35"/>
      <c r="N76" s="35"/>
    </row>
    <row r="77" spans="1:14" s="26" customFormat="1" ht="14.25">
      <c r="A77" s="79" t="s">
        <v>31</v>
      </c>
      <c r="B77" s="79" t="s">
        <v>201</v>
      </c>
      <c r="C77" s="79" t="s">
        <v>202</v>
      </c>
      <c r="D77" s="85" t="s">
        <v>203</v>
      </c>
      <c r="E77" s="79" t="s">
        <v>35</v>
      </c>
      <c r="F77" s="93">
        <v>50000</v>
      </c>
      <c r="G77" s="91">
        <v>0.431</v>
      </c>
      <c r="H77" s="22"/>
      <c r="I77" s="89">
        <v>0</v>
      </c>
      <c r="J77" s="24">
        <f t="shared" si="0"/>
        <v>0</v>
      </c>
      <c r="K77" s="35"/>
      <c r="L77" s="36"/>
      <c r="M77" s="35"/>
      <c r="N77" s="35"/>
    </row>
    <row r="78" spans="1:14" s="26" customFormat="1" ht="14.25">
      <c r="A78" s="79" t="s">
        <v>31</v>
      </c>
      <c r="B78" s="79" t="s">
        <v>204</v>
      </c>
      <c r="C78" s="79" t="s">
        <v>205</v>
      </c>
      <c r="D78" s="85" t="s">
        <v>206</v>
      </c>
      <c r="E78" s="79" t="s">
        <v>35</v>
      </c>
      <c r="F78" s="93">
        <v>4000</v>
      </c>
      <c r="G78" s="91">
        <v>7.435</v>
      </c>
      <c r="H78" s="22"/>
      <c r="I78" s="89">
        <v>0</v>
      </c>
      <c r="J78" s="24">
        <f t="shared" si="0"/>
        <v>0</v>
      </c>
      <c r="K78" s="35"/>
      <c r="L78" s="36"/>
      <c r="M78" s="35"/>
      <c r="N78" s="35"/>
    </row>
    <row r="79" spans="1:14" s="26" customFormat="1" ht="14.25">
      <c r="A79" s="79" t="s">
        <v>31</v>
      </c>
      <c r="B79" s="79" t="s">
        <v>207</v>
      </c>
      <c r="C79" s="79" t="s">
        <v>208</v>
      </c>
      <c r="D79" s="85" t="s">
        <v>209</v>
      </c>
      <c r="E79" s="79" t="s">
        <v>35</v>
      </c>
      <c r="F79" s="93">
        <v>500</v>
      </c>
      <c r="G79" s="91">
        <v>9.885</v>
      </c>
      <c r="H79" s="22"/>
      <c r="I79" s="89">
        <v>0</v>
      </c>
      <c r="J79" s="24">
        <f t="shared" si="0"/>
        <v>0</v>
      </c>
      <c r="K79" s="35"/>
      <c r="L79" s="36"/>
      <c r="M79" s="35"/>
      <c r="N79" s="35"/>
    </row>
    <row r="80" spans="1:14" s="26" customFormat="1" ht="14.25">
      <c r="A80" s="79" t="s">
        <v>31</v>
      </c>
      <c r="B80" s="79" t="s">
        <v>210</v>
      </c>
      <c r="C80" s="79" t="s">
        <v>211</v>
      </c>
      <c r="D80" s="85" t="s">
        <v>212</v>
      </c>
      <c r="E80" s="79" t="s">
        <v>35</v>
      </c>
      <c r="F80" s="93">
        <v>5000</v>
      </c>
      <c r="G80" s="91">
        <v>15.93</v>
      </c>
      <c r="H80" s="22"/>
      <c r="I80" s="89">
        <v>0</v>
      </c>
      <c r="J80" s="24">
        <f t="shared" si="0"/>
        <v>0</v>
      </c>
      <c r="K80" s="35"/>
      <c r="L80" s="36"/>
      <c r="M80" s="35"/>
      <c r="N80" s="35"/>
    </row>
    <row r="81" spans="1:14" s="26" customFormat="1" ht="14.25">
      <c r="A81" s="79" t="s">
        <v>31</v>
      </c>
      <c r="B81" s="79" t="s">
        <v>213</v>
      </c>
      <c r="C81" s="79" t="s">
        <v>214</v>
      </c>
      <c r="D81" s="85" t="s">
        <v>215</v>
      </c>
      <c r="E81" s="79" t="s">
        <v>35</v>
      </c>
      <c r="F81" s="93">
        <v>50</v>
      </c>
      <c r="G81" s="91">
        <v>59.631</v>
      </c>
      <c r="H81" s="22"/>
      <c r="I81" s="89">
        <v>0</v>
      </c>
      <c r="J81" s="24">
        <f t="shared" si="0"/>
        <v>0</v>
      </c>
      <c r="K81" s="35"/>
      <c r="L81" s="36"/>
      <c r="M81" s="35"/>
      <c r="N81" s="35"/>
    </row>
    <row r="82" spans="1:14" s="26" customFormat="1" ht="14.25">
      <c r="A82" s="79" t="s">
        <v>31</v>
      </c>
      <c r="B82" s="79" t="s">
        <v>216</v>
      </c>
      <c r="C82" s="79" t="s">
        <v>217</v>
      </c>
      <c r="D82" s="85" t="s">
        <v>218</v>
      </c>
      <c r="E82" s="79" t="s">
        <v>35</v>
      </c>
      <c r="F82" s="93">
        <v>300</v>
      </c>
      <c r="G82" s="91">
        <v>4.189</v>
      </c>
      <c r="H82" s="22"/>
      <c r="I82" s="89">
        <v>0</v>
      </c>
      <c r="J82" s="24">
        <f t="shared" si="0"/>
        <v>0</v>
      </c>
      <c r="K82" s="35"/>
      <c r="L82" s="36"/>
      <c r="M82" s="35"/>
      <c r="N82" s="35"/>
    </row>
    <row r="83" spans="1:14" s="26" customFormat="1" ht="14.25">
      <c r="A83" s="79" t="s">
        <v>31</v>
      </c>
      <c r="B83" s="79" t="s">
        <v>219</v>
      </c>
      <c r="C83" s="79" t="s">
        <v>220</v>
      </c>
      <c r="D83" s="85" t="s">
        <v>221</v>
      </c>
      <c r="E83" s="79" t="s">
        <v>35</v>
      </c>
      <c r="F83" s="93">
        <v>1000</v>
      </c>
      <c r="G83" s="91">
        <v>0.212</v>
      </c>
      <c r="H83" s="22"/>
      <c r="I83" s="89">
        <v>0</v>
      </c>
      <c r="J83" s="24">
        <f t="shared" si="0"/>
        <v>0</v>
      </c>
      <c r="K83" s="35"/>
      <c r="L83" s="36"/>
      <c r="M83" s="35"/>
      <c r="N83" s="35"/>
    </row>
    <row r="84" spans="1:14" s="26" customFormat="1" ht="14.25">
      <c r="A84" s="79" t="s">
        <v>31</v>
      </c>
      <c r="B84" s="79" t="s">
        <v>222</v>
      </c>
      <c r="C84" s="79" t="s">
        <v>223</v>
      </c>
      <c r="D84" s="85" t="s">
        <v>224</v>
      </c>
      <c r="E84" s="79" t="s">
        <v>35</v>
      </c>
      <c r="F84" s="93">
        <v>70000</v>
      </c>
      <c r="G84" s="91">
        <v>0.182</v>
      </c>
      <c r="H84" s="22"/>
      <c r="I84" s="89">
        <v>0</v>
      </c>
      <c r="J84" s="24">
        <f t="shared" si="0"/>
        <v>0</v>
      </c>
      <c r="K84" s="35"/>
      <c r="L84" s="36"/>
      <c r="M84" s="35"/>
      <c r="N84" s="35"/>
    </row>
    <row r="85" spans="1:14" s="26" customFormat="1" ht="14.25">
      <c r="A85" s="79" t="s">
        <v>31</v>
      </c>
      <c r="B85" s="79" t="s">
        <v>225</v>
      </c>
      <c r="C85" s="79" t="s">
        <v>226</v>
      </c>
      <c r="D85" s="85" t="s">
        <v>227</v>
      </c>
      <c r="E85" s="79" t="s">
        <v>35</v>
      </c>
      <c r="F85" s="93">
        <v>500</v>
      </c>
      <c r="G85" s="91">
        <v>25</v>
      </c>
      <c r="H85" s="22"/>
      <c r="I85" s="89">
        <v>0</v>
      </c>
      <c r="J85" s="24">
        <f t="shared" si="0"/>
        <v>0</v>
      </c>
      <c r="K85" s="35"/>
      <c r="L85" s="36"/>
      <c r="M85" s="35"/>
      <c r="N85" s="35"/>
    </row>
    <row r="86" spans="1:14" s="26" customFormat="1" ht="14.25">
      <c r="A86" s="79" t="s">
        <v>31</v>
      </c>
      <c r="B86" s="79" t="s">
        <v>228</v>
      </c>
      <c r="C86" s="79" t="s">
        <v>229</v>
      </c>
      <c r="D86" s="85" t="s">
        <v>230</v>
      </c>
      <c r="E86" s="79" t="s">
        <v>35</v>
      </c>
      <c r="F86" s="93">
        <v>15000</v>
      </c>
      <c r="G86" s="91">
        <v>0.436</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100</v>
      </c>
      <c r="G87" s="91">
        <v>0</v>
      </c>
      <c r="H87" s="22"/>
      <c r="I87" s="89">
        <v>0</v>
      </c>
      <c r="J87" s="24">
        <f t="shared" si="1"/>
        <v>0</v>
      </c>
      <c r="K87" s="35"/>
      <c r="L87" s="36"/>
      <c r="M87" s="35"/>
      <c r="N87" s="35"/>
    </row>
    <row r="88" spans="1:14" s="26" customFormat="1" ht="14.25">
      <c r="A88" s="79" t="s">
        <v>31</v>
      </c>
      <c r="B88" s="79" t="s">
        <v>234</v>
      </c>
      <c r="C88" s="79" t="s">
        <v>235</v>
      </c>
      <c r="D88" s="85" t="s">
        <v>236</v>
      </c>
      <c r="E88" s="79" t="s">
        <v>35</v>
      </c>
      <c r="F88" s="93">
        <v>700</v>
      </c>
      <c r="G88" s="91">
        <v>1.41</v>
      </c>
      <c r="H88" s="22"/>
      <c r="I88" s="89">
        <v>0</v>
      </c>
      <c r="J88" s="24">
        <f t="shared" si="1"/>
        <v>0</v>
      </c>
      <c r="K88" s="35"/>
      <c r="L88" s="36"/>
      <c r="M88" s="35"/>
      <c r="N88" s="35"/>
    </row>
    <row r="89" spans="1:14" s="26" customFormat="1" ht="14.25">
      <c r="A89" s="79" t="s">
        <v>31</v>
      </c>
      <c r="B89" s="79" t="s">
        <v>237</v>
      </c>
      <c r="C89" s="79" t="s">
        <v>238</v>
      </c>
      <c r="D89" s="85" t="s">
        <v>239</v>
      </c>
      <c r="E89" s="79" t="s">
        <v>35</v>
      </c>
      <c r="F89" s="93">
        <v>2000</v>
      </c>
      <c r="G89" s="91">
        <v>0.378</v>
      </c>
      <c r="H89" s="22"/>
      <c r="I89" s="89">
        <v>0</v>
      </c>
      <c r="J89" s="24">
        <f t="shared" si="1"/>
        <v>0</v>
      </c>
      <c r="K89" s="35"/>
      <c r="L89" s="36"/>
      <c r="M89" s="35"/>
      <c r="N89" s="35"/>
    </row>
    <row r="90" spans="1:14" s="26" customFormat="1" ht="14.25">
      <c r="A90" s="79" t="s">
        <v>31</v>
      </c>
      <c r="B90" s="79" t="s">
        <v>240</v>
      </c>
      <c r="C90" s="79" t="s">
        <v>241</v>
      </c>
      <c r="D90" s="85" t="s">
        <v>242</v>
      </c>
      <c r="E90" s="79" t="s">
        <v>35</v>
      </c>
      <c r="F90" s="93">
        <v>200</v>
      </c>
      <c r="G90" s="91">
        <v>29.195</v>
      </c>
      <c r="H90" s="22"/>
      <c r="I90" s="89">
        <v>0</v>
      </c>
      <c r="J90" s="24">
        <f t="shared" si="1"/>
        <v>0</v>
      </c>
      <c r="K90" s="35"/>
      <c r="L90" s="36"/>
      <c r="M90" s="35"/>
      <c r="N90" s="35"/>
    </row>
    <row r="91" spans="1:14" s="26" customFormat="1" ht="14.25">
      <c r="A91" s="79" t="s">
        <v>31</v>
      </c>
      <c r="B91" s="79" t="s">
        <v>243</v>
      </c>
      <c r="C91" s="79" t="s">
        <v>244</v>
      </c>
      <c r="D91" s="85" t="s">
        <v>245</v>
      </c>
      <c r="E91" s="79" t="s">
        <v>35</v>
      </c>
      <c r="F91" s="93">
        <v>500</v>
      </c>
      <c r="G91" s="91">
        <v>0.549</v>
      </c>
      <c r="H91" s="22"/>
      <c r="I91" s="89">
        <v>0</v>
      </c>
      <c r="J91" s="24">
        <f t="shared" si="1"/>
        <v>0</v>
      </c>
      <c r="K91" s="35"/>
      <c r="L91" s="36"/>
      <c r="M91" s="35"/>
      <c r="N91" s="35"/>
    </row>
    <row r="92" spans="1:14" s="26" customFormat="1" ht="14.25">
      <c r="A92" s="79" t="s">
        <v>31</v>
      </c>
      <c r="B92" s="79" t="s">
        <v>246</v>
      </c>
      <c r="C92" s="79" t="s">
        <v>247</v>
      </c>
      <c r="D92" s="85" t="s">
        <v>248</v>
      </c>
      <c r="E92" s="79" t="s">
        <v>35</v>
      </c>
      <c r="F92" s="93">
        <v>200</v>
      </c>
      <c r="G92" s="91">
        <v>2.81</v>
      </c>
      <c r="H92" s="22"/>
      <c r="I92" s="89">
        <v>0</v>
      </c>
      <c r="J92" s="24">
        <f t="shared" si="1"/>
        <v>0</v>
      </c>
      <c r="K92" s="35"/>
      <c r="L92" s="36"/>
      <c r="M92" s="35"/>
      <c r="N92" s="35"/>
    </row>
    <row r="93" spans="1:14" s="26" customFormat="1" ht="14.25">
      <c r="A93" s="79" t="s">
        <v>31</v>
      </c>
      <c r="B93" s="79" t="s">
        <v>249</v>
      </c>
      <c r="C93" s="79" t="s">
        <v>250</v>
      </c>
      <c r="D93" s="85" t="s">
        <v>251</v>
      </c>
      <c r="E93" s="79" t="s">
        <v>35</v>
      </c>
      <c r="F93" s="93">
        <v>500</v>
      </c>
      <c r="G93" s="91">
        <v>2.74</v>
      </c>
      <c r="H93" s="22"/>
      <c r="I93" s="89">
        <v>0</v>
      </c>
      <c r="J93" s="24">
        <f t="shared" si="1"/>
        <v>0</v>
      </c>
      <c r="K93" s="35"/>
      <c r="L93" s="36"/>
      <c r="M93" s="35"/>
      <c r="N93" s="35"/>
    </row>
    <row r="94" spans="1:14" s="26" customFormat="1" ht="14.25">
      <c r="A94" s="79" t="s">
        <v>31</v>
      </c>
      <c r="B94" s="79" t="s">
        <v>252</v>
      </c>
      <c r="C94" s="79" t="s">
        <v>253</v>
      </c>
      <c r="D94" s="85" t="s">
        <v>254</v>
      </c>
      <c r="E94" s="79" t="s">
        <v>35</v>
      </c>
      <c r="F94" s="93">
        <v>500</v>
      </c>
      <c r="G94" s="91">
        <v>0.271</v>
      </c>
      <c r="H94" s="22"/>
      <c r="I94" s="89">
        <v>0</v>
      </c>
      <c r="J94" s="24">
        <f t="shared" si="1"/>
        <v>0</v>
      </c>
      <c r="K94" s="35"/>
      <c r="L94" s="36"/>
      <c r="M94" s="35"/>
      <c r="N94" s="35"/>
    </row>
    <row r="95" spans="1:14" s="26" customFormat="1" ht="14.25">
      <c r="A95" s="79" t="s">
        <v>31</v>
      </c>
      <c r="B95" s="79" t="s">
        <v>255</v>
      </c>
      <c r="C95" s="79" t="s">
        <v>256</v>
      </c>
      <c r="D95" s="85" t="s">
        <v>257</v>
      </c>
      <c r="E95" s="79" t="s">
        <v>35</v>
      </c>
      <c r="F95" s="93">
        <v>700</v>
      </c>
      <c r="G95" s="91">
        <v>4.523</v>
      </c>
      <c r="H95" s="22"/>
      <c r="I95" s="89">
        <v>0</v>
      </c>
      <c r="J95" s="24">
        <f t="shared" si="1"/>
        <v>0</v>
      </c>
      <c r="K95" s="35"/>
      <c r="L95" s="36"/>
      <c r="M95" s="35"/>
      <c r="N95" s="35"/>
    </row>
    <row r="96" spans="1:14" s="26" customFormat="1" ht="14.25">
      <c r="A96" s="79" t="s">
        <v>31</v>
      </c>
      <c r="B96" s="79" t="s">
        <v>258</v>
      </c>
      <c r="C96" s="79" t="s">
        <v>259</v>
      </c>
      <c r="D96" s="85" t="s">
        <v>260</v>
      </c>
      <c r="E96" s="79" t="s">
        <v>35</v>
      </c>
      <c r="F96" s="93">
        <v>500</v>
      </c>
      <c r="G96" s="91">
        <v>2.186</v>
      </c>
      <c r="H96" s="22"/>
      <c r="I96" s="89">
        <v>0</v>
      </c>
      <c r="J96" s="24">
        <f t="shared" si="1"/>
        <v>0</v>
      </c>
      <c r="K96" s="35"/>
      <c r="L96" s="36"/>
      <c r="M96" s="35"/>
      <c r="N96" s="35"/>
    </row>
    <row r="97" spans="1:14" s="26" customFormat="1" ht="14.25">
      <c r="A97" s="79" t="s">
        <v>31</v>
      </c>
      <c r="B97" s="79" t="s">
        <v>261</v>
      </c>
      <c r="C97" s="79" t="s">
        <v>262</v>
      </c>
      <c r="D97" s="85" t="s">
        <v>263</v>
      </c>
      <c r="E97" s="79" t="s">
        <v>35</v>
      </c>
      <c r="F97" s="93">
        <v>2000</v>
      </c>
      <c r="G97" s="91">
        <v>0</v>
      </c>
      <c r="H97" s="22"/>
      <c r="I97" s="89">
        <v>0</v>
      </c>
      <c r="J97" s="24">
        <f t="shared" si="1"/>
        <v>0</v>
      </c>
      <c r="K97" s="35"/>
      <c r="L97" s="36"/>
      <c r="M97" s="35"/>
      <c r="N97" s="35"/>
    </row>
    <row r="98" spans="1:14" s="26" customFormat="1" ht="14.25">
      <c r="A98" s="79" t="s">
        <v>31</v>
      </c>
      <c r="B98" s="79" t="s">
        <v>264</v>
      </c>
      <c r="C98" s="79" t="s">
        <v>265</v>
      </c>
      <c r="D98" s="85" t="s">
        <v>266</v>
      </c>
      <c r="E98" s="79" t="s">
        <v>35</v>
      </c>
      <c r="F98" s="93">
        <v>20</v>
      </c>
      <c r="G98" s="91">
        <v>5.72</v>
      </c>
      <c r="H98" s="22"/>
      <c r="I98" s="89">
        <v>0</v>
      </c>
      <c r="J98" s="24">
        <f t="shared" si="1"/>
        <v>0</v>
      </c>
      <c r="K98" s="35"/>
      <c r="L98" s="36"/>
      <c r="M98" s="35"/>
      <c r="N98" s="35"/>
    </row>
    <row r="99" spans="1:14" s="26" customFormat="1" ht="14.25">
      <c r="A99" s="79" t="s">
        <v>31</v>
      </c>
      <c r="B99" s="79" t="s">
        <v>267</v>
      </c>
      <c r="C99" s="79" t="s">
        <v>268</v>
      </c>
      <c r="D99" s="85" t="s">
        <v>269</v>
      </c>
      <c r="E99" s="79" t="s">
        <v>35</v>
      </c>
      <c r="F99" s="93">
        <v>7000</v>
      </c>
      <c r="G99" s="91">
        <v>0.205</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1500</v>
      </c>
      <c r="G100" s="91">
        <v>0.208</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300</v>
      </c>
      <c r="G101" s="91">
        <v>3.2</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5000</v>
      </c>
      <c r="G102" s="91">
        <v>0.89</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500</v>
      </c>
      <c r="G103" s="91">
        <v>1.347</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24</v>
      </c>
      <c r="G104" s="91">
        <v>33.92</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100</v>
      </c>
      <c r="G105" s="91">
        <v>6.385</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1700</v>
      </c>
      <c r="G106" s="91">
        <v>3.577</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1000</v>
      </c>
      <c r="G107" s="91">
        <v>0.646</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2000</v>
      </c>
      <c r="G108" s="91">
        <v>1.26</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4000</v>
      </c>
      <c r="G109" s="91">
        <v>4.45</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30000</v>
      </c>
      <c r="G110" s="91">
        <v>0.075</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3000</v>
      </c>
      <c r="G111" s="91">
        <v>2.538</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1000</v>
      </c>
      <c r="G112" s="91">
        <v>0.325</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15000</v>
      </c>
      <c r="G113" s="91">
        <v>0.113</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4000</v>
      </c>
      <c r="G114" s="91">
        <v>0.929</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7000</v>
      </c>
      <c r="G115" s="91">
        <v>0.056</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300</v>
      </c>
      <c r="G116" s="91">
        <v>4.322</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1000</v>
      </c>
      <c r="G117" s="91">
        <v>1.841</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700</v>
      </c>
      <c r="G118" s="91">
        <v>7.317</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5000</v>
      </c>
      <c r="G119" s="91">
        <v>3.281</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60000</v>
      </c>
      <c r="G120" s="91">
        <v>0.103</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10000</v>
      </c>
      <c r="G121" s="91">
        <v>0.501</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4000</v>
      </c>
      <c r="G122" s="91">
        <v>1.206</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500</v>
      </c>
      <c r="G123" s="91">
        <v>1.046</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1000</v>
      </c>
      <c r="G124" s="91">
        <v>0.428</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6000</v>
      </c>
      <c r="G125" s="91">
        <v>0.035</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40000</v>
      </c>
      <c r="G126" s="91">
        <v>0.039</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9500</v>
      </c>
      <c r="G127" s="91">
        <v>0.114</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100</v>
      </c>
      <c r="G128" s="91">
        <v>33.823</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100</v>
      </c>
      <c r="G129" s="91">
        <v>44.183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100</v>
      </c>
      <c r="G130" s="91">
        <v>0</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500</v>
      </c>
      <c r="G131" s="91">
        <v>1.415</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500</v>
      </c>
      <c r="G132" s="91">
        <v>5.335</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3000</v>
      </c>
      <c r="G133" s="91">
        <v>1.282</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3000</v>
      </c>
      <c r="G134" s="91">
        <v>3.9</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20000</v>
      </c>
      <c r="G135" s="91">
        <v>0.171</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2000</v>
      </c>
      <c r="G136" s="91">
        <v>1.356</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50</v>
      </c>
      <c r="G137" s="91">
        <v>11.545</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25</v>
      </c>
      <c r="G138" s="91">
        <v>5.034</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800</v>
      </c>
      <c r="G139" s="91">
        <v>1.052</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360</v>
      </c>
      <c r="G140" s="91">
        <v>2.756</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500</v>
      </c>
      <c r="G141" s="91">
        <v>2.453</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13000</v>
      </c>
      <c r="G142" s="91">
        <v>0.164</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25000</v>
      </c>
      <c r="G143" s="91">
        <v>0.141</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500</v>
      </c>
      <c r="G144" s="91">
        <v>1.917</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500</v>
      </c>
      <c r="G145" s="91">
        <v>3.337</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300</v>
      </c>
      <c r="G146" s="91">
        <v>8.554</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300</v>
      </c>
      <c r="G147" s="91">
        <v>5.992</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700</v>
      </c>
      <c r="G148" s="91">
        <v>0.866</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3000</v>
      </c>
      <c r="G149" s="91">
        <v>2.757</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300</v>
      </c>
      <c r="G150" s="91">
        <v>37.088</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20000</v>
      </c>
      <c r="G151" s="91">
        <v>0.091</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50</v>
      </c>
      <c r="G152" s="91">
        <v>4.585</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700</v>
      </c>
      <c r="G153" s="91">
        <v>2.746</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40000</v>
      </c>
      <c r="G154" s="91">
        <v>0.035</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500</v>
      </c>
      <c r="G155" s="91">
        <v>0.802</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500</v>
      </c>
      <c r="G156" s="91">
        <v>8.1</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1000</v>
      </c>
      <c r="G157" s="91">
        <v>0</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150000</v>
      </c>
      <c r="G158" s="91">
        <v>0.052</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500</v>
      </c>
      <c r="G159" s="91">
        <v>1.233</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500</v>
      </c>
      <c r="G160" s="91">
        <v>0.527</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500</v>
      </c>
      <c r="G161" s="91">
        <v>0.318</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700</v>
      </c>
      <c r="G162" s="91">
        <v>2.58</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10000</v>
      </c>
      <c r="G163" s="91">
        <v>0.148</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300</v>
      </c>
      <c r="G164" s="91">
        <v>2.361</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100</v>
      </c>
      <c r="G165" s="91">
        <v>9.093</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100</v>
      </c>
      <c r="G166" s="91">
        <v>6.461</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1000</v>
      </c>
      <c r="G167" s="91">
        <v>8.86</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1000</v>
      </c>
      <c r="G168" s="91">
        <v>0.272</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1000</v>
      </c>
      <c r="G169" s="91">
        <v>3.528</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200000</v>
      </c>
      <c r="G170" s="91">
        <v>0.019</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700</v>
      </c>
      <c r="G171" s="91">
        <v>3.402</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300</v>
      </c>
      <c r="G172" s="91">
        <v>5.121</v>
      </c>
      <c r="H172" s="22"/>
      <c r="I172" s="89">
        <v>0</v>
      </c>
      <c r="J172" s="24">
        <f t="shared" si="2"/>
        <v>0</v>
      </c>
      <c r="K172" s="35"/>
      <c r="L172" s="36"/>
      <c r="M172" s="35"/>
      <c r="N172" s="35"/>
    </row>
    <row r="173" spans="1:14" s="26" customFormat="1" ht="14.25">
      <c r="A173" s="79" t="s">
        <v>31</v>
      </c>
      <c r="B173" s="79" t="s">
        <v>489</v>
      </c>
      <c r="C173" s="79" t="s">
        <v>490</v>
      </c>
      <c r="D173" s="85" t="s">
        <v>491</v>
      </c>
      <c r="E173" s="79" t="s">
        <v>35</v>
      </c>
      <c r="F173" s="93">
        <v>500</v>
      </c>
      <c r="G173" s="91">
        <v>2.473</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1000</v>
      </c>
      <c r="G174" s="91">
        <v>1.278</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50000</v>
      </c>
      <c r="G175" s="91">
        <v>0.24</v>
      </c>
      <c r="H175" s="22"/>
      <c r="I175" s="89">
        <v>0</v>
      </c>
      <c r="J175" s="24">
        <f t="shared" si="2"/>
        <v>0</v>
      </c>
      <c r="K175" s="35"/>
      <c r="L175" s="36"/>
      <c r="M175" s="35"/>
      <c r="N175" s="35"/>
    </row>
    <row r="176" spans="1:14" s="26" customFormat="1" ht="14.25">
      <c r="A176" s="79" t="s">
        <v>31</v>
      </c>
      <c r="B176" s="79" t="s">
        <v>498</v>
      </c>
      <c r="C176" s="79" t="s">
        <v>499</v>
      </c>
      <c r="D176" s="85" t="s">
        <v>500</v>
      </c>
      <c r="E176" s="79" t="s">
        <v>35</v>
      </c>
      <c r="F176" s="93">
        <v>600</v>
      </c>
      <c r="G176" s="91">
        <v>0.532</v>
      </c>
      <c r="H176" s="22"/>
      <c r="I176" s="89">
        <v>0</v>
      </c>
      <c r="J176" s="24">
        <f t="shared" si="2"/>
        <v>0</v>
      </c>
      <c r="K176" s="35"/>
      <c r="L176" s="36"/>
      <c r="M176" s="35"/>
      <c r="N176" s="35"/>
    </row>
    <row r="177" spans="1:14" s="26" customFormat="1" ht="14.25">
      <c r="A177" s="79" t="s">
        <v>31</v>
      </c>
      <c r="B177" s="79" t="s">
        <v>501</v>
      </c>
      <c r="C177" s="79" t="s">
        <v>502</v>
      </c>
      <c r="D177" s="85" t="s">
        <v>503</v>
      </c>
      <c r="E177" s="79" t="s">
        <v>35</v>
      </c>
      <c r="F177" s="93">
        <v>5000</v>
      </c>
      <c r="G177" s="91">
        <v>0.309</v>
      </c>
      <c r="H177" s="22"/>
      <c r="I177" s="89">
        <v>0</v>
      </c>
      <c r="J177" s="24">
        <f t="shared" si="2"/>
        <v>0</v>
      </c>
      <c r="K177" s="35"/>
      <c r="L177" s="36"/>
      <c r="M177" s="35"/>
      <c r="N177" s="35"/>
    </row>
    <row r="178" spans="1:14" s="26" customFormat="1" ht="14.25">
      <c r="A178" s="79" t="s">
        <v>31</v>
      </c>
      <c r="B178" s="79" t="s">
        <v>504</v>
      </c>
      <c r="C178" s="79" t="s">
        <v>505</v>
      </c>
      <c r="D178" s="85" t="s">
        <v>506</v>
      </c>
      <c r="E178" s="79" t="s">
        <v>35</v>
      </c>
      <c r="F178" s="93">
        <v>6</v>
      </c>
      <c r="G178" s="91">
        <v>147.4</v>
      </c>
      <c r="H178" s="22"/>
      <c r="I178" s="89">
        <v>0</v>
      </c>
      <c r="J178" s="24">
        <f t="shared" si="2"/>
        <v>0</v>
      </c>
      <c r="K178" s="35"/>
      <c r="L178" s="36"/>
      <c r="M178" s="35"/>
      <c r="N178" s="35"/>
    </row>
    <row r="179" spans="1:14" s="26" customFormat="1" ht="14.25">
      <c r="A179" s="79" t="s">
        <v>31</v>
      </c>
      <c r="B179" s="79" t="s">
        <v>507</v>
      </c>
      <c r="C179" s="79" t="s">
        <v>508</v>
      </c>
      <c r="D179" s="85" t="s">
        <v>509</v>
      </c>
      <c r="E179" s="79" t="s">
        <v>35</v>
      </c>
      <c r="F179" s="93">
        <v>36</v>
      </c>
      <c r="G179" s="91">
        <v>50.21</v>
      </c>
      <c r="H179" s="22"/>
      <c r="I179" s="89">
        <v>0</v>
      </c>
      <c r="J179" s="24">
        <f t="shared" si="2"/>
        <v>0</v>
      </c>
      <c r="K179" s="35"/>
      <c r="L179" s="36"/>
      <c r="M179" s="35"/>
      <c r="N179" s="35"/>
    </row>
    <row r="180" spans="1:14" s="26" customFormat="1" ht="14.25">
      <c r="A180" s="79" t="s">
        <v>31</v>
      </c>
      <c r="B180" s="79" t="s">
        <v>510</v>
      </c>
      <c r="C180" s="79" t="s">
        <v>511</v>
      </c>
      <c r="D180" s="85" t="s">
        <v>512</v>
      </c>
      <c r="E180" s="79" t="s">
        <v>35</v>
      </c>
      <c r="F180" s="93">
        <v>36</v>
      </c>
      <c r="G180" s="91">
        <v>19.43</v>
      </c>
      <c r="H180" s="22"/>
      <c r="I180" s="89">
        <v>0</v>
      </c>
      <c r="J180" s="24">
        <f t="shared" si="2"/>
        <v>0</v>
      </c>
      <c r="K180" s="35"/>
      <c r="L180" s="36"/>
      <c r="M180" s="35"/>
      <c r="N180" s="35"/>
    </row>
    <row r="181" spans="1:14" s="26" customFormat="1" ht="14.25">
      <c r="A181" s="79" t="s">
        <v>31</v>
      </c>
      <c r="B181" s="79" t="s">
        <v>513</v>
      </c>
      <c r="C181" s="79" t="s">
        <v>514</v>
      </c>
      <c r="D181" s="85" t="s">
        <v>515</v>
      </c>
      <c r="E181" s="79" t="s">
        <v>35</v>
      </c>
      <c r="F181" s="93">
        <v>15</v>
      </c>
      <c r="G181" s="91">
        <v>27.704</v>
      </c>
      <c r="H181" s="22"/>
      <c r="I181" s="89">
        <v>0</v>
      </c>
      <c r="J181" s="24">
        <f t="shared" si="2"/>
        <v>0</v>
      </c>
      <c r="K181" s="35"/>
      <c r="L181" s="36"/>
      <c r="M181" s="35"/>
      <c r="N181" s="35"/>
    </row>
    <row r="182" spans="1:14" s="26" customFormat="1" ht="14.25">
      <c r="A182" s="79" t="s">
        <v>31</v>
      </c>
      <c r="B182" s="79" t="s">
        <v>516</v>
      </c>
      <c r="C182" s="79" t="s">
        <v>517</v>
      </c>
      <c r="D182" s="85" t="s">
        <v>518</v>
      </c>
      <c r="E182" s="79" t="s">
        <v>35</v>
      </c>
      <c r="F182" s="93">
        <v>500</v>
      </c>
      <c r="G182" s="91">
        <v>4.375</v>
      </c>
      <c r="H182" s="22"/>
      <c r="I182" s="89">
        <v>0</v>
      </c>
      <c r="J182" s="24">
        <f t="shared" si="2"/>
        <v>0</v>
      </c>
      <c r="K182" s="35"/>
      <c r="L182" s="36"/>
      <c r="M182" s="35"/>
      <c r="N182" s="35"/>
    </row>
    <row r="183" spans="1:14" s="26" customFormat="1" ht="14.25">
      <c r="A183" s="79" t="s">
        <v>31</v>
      </c>
      <c r="B183" s="79" t="s">
        <v>519</v>
      </c>
      <c r="C183" s="79" t="s">
        <v>520</v>
      </c>
      <c r="D183" s="85" t="s">
        <v>521</v>
      </c>
      <c r="E183" s="79" t="s">
        <v>35</v>
      </c>
      <c r="F183" s="93">
        <v>500</v>
      </c>
      <c r="G183" s="91">
        <v>0.336</v>
      </c>
      <c r="H183" s="22"/>
      <c r="I183" s="89">
        <v>0</v>
      </c>
      <c r="J183" s="24">
        <f t="shared" si="2"/>
        <v>0</v>
      </c>
      <c r="K183" s="35"/>
      <c r="L183" s="36"/>
      <c r="M183" s="35"/>
      <c r="N183" s="35"/>
    </row>
    <row r="184" spans="1:14" s="26" customFormat="1" ht="14.25">
      <c r="A184" s="79" t="s">
        <v>31</v>
      </c>
      <c r="B184" s="79" t="s">
        <v>522</v>
      </c>
      <c r="C184" s="79" t="s">
        <v>523</v>
      </c>
      <c r="D184" s="85" t="s">
        <v>524</v>
      </c>
      <c r="E184" s="79" t="s">
        <v>35</v>
      </c>
      <c r="F184" s="93">
        <v>300</v>
      </c>
      <c r="G184" s="91">
        <v>0.561</v>
      </c>
      <c r="H184" s="22"/>
      <c r="I184" s="89">
        <v>0</v>
      </c>
      <c r="J184" s="24">
        <f t="shared" si="2"/>
        <v>0</v>
      </c>
      <c r="K184" s="35"/>
      <c r="L184" s="36"/>
      <c r="M184" s="35"/>
      <c r="N184" s="35"/>
    </row>
    <row r="185" spans="1:14" s="26" customFormat="1" ht="14.25">
      <c r="A185" s="79" t="s">
        <v>31</v>
      </c>
      <c r="B185" s="79" t="s">
        <v>525</v>
      </c>
      <c r="C185" s="79" t="s">
        <v>526</v>
      </c>
      <c r="D185" s="85" t="s">
        <v>527</v>
      </c>
      <c r="E185" s="79" t="s">
        <v>35</v>
      </c>
      <c r="F185" s="93">
        <v>1000</v>
      </c>
      <c r="G185" s="91">
        <v>0.389</v>
      </c>
      <c r="H185" s="22"/>
      <c r="I185" s="89">
        <v>0</v>
      </c>
      <c r="J185" s="24">
        <f t="shared" si="2"/>
        <v>0</v>
      </c>
      <c r="K185" s="35"/>
      <c r="L185" s="36"/>
      <c r="M185" s="35"/>
      <c r="N185" s="35"/>
    </row>
    <row r="186" spans="1:14" s="26" customFormat="1" ht="14.25">
      <c r="A186" s="79" t="s">
        <v>31</v>
      </c>
      <c r="B186" s="79" t="s">
        <v>528</v>
      </c>
      <c r="C186" s="79" t="s">
        <v>529</v>
      </c>
      <c r="D186" s="85" t="s">
        <v>530</v>
      </c>
      <c r="E186" s="79" t="s">
        <v>35</v>
      </c>
      <c r="F186" s="93">
        <v>300</v>
      </c>
      <c r="G186" s="91">
        <v>2.399</v>
      </c>
      <c r="H186" s="22"/>
      <c r="I186" s="89">
        <v>0</v>
      </c>
      <c r="J186" s="24">
        <f t="shared" si="2"/>
        <v>0</v>
      </c>
      <c r="K186" s="35"/>
      <c r="L186" s="36"/>
      <c r="M186" s="35"/>
      <c r="N186" s="35"/>
    </row>
    <row r="187" spans="1:14" s="26" customFormat="1" ht="14.25">
      <c r="A187" s="79" t="s">
        <v>31</v>
      </c>
      <c r="B187" s="79" t="s">
        <v>531</v>
      </c>
      <c r="C187" s="79" t="s">
        <v>532</v>
      </c>
      <c r="D187" s="85" t="s">
        <v>533</v>
      </c>
      <c r="E187" s="79" t="s">
        <v>35</v>
      </c>
      <c r="F187" s="93">
        <v>500</v>
      </c>
      <c r="G187" s="91">
        <v>0</v>
      </c>
      <c r="H187" s="22"/>
      <c r="I187" s="89">
        <v>0</v>
      </c>
      <c r="J187" s="24">
        <f t="shared" si="2"/>
        <v>0</v>
      </c>
      <c r="K187" s="35"/>
      <c r="L187" s="36"/>
      <c r="M187" s="35"/>
      <c r="N187" s="35"/>
    </row>
    <row r="188" spans="1:14" s="26" customFormat="1" ht="14.25">
      <c r="A188" s="79" t="s">
        <v>31</v>
      </c>
      <c r="B188" s="79" t="s">
        <v>534</v>
      </c>
      <c r="C188" s="79" t="s">
        <v>535</v>
      </c>
      <c r="D188" s="85" t="s">
        <v>536</v>
      </c>
      <c r="E188" s="79" t="s">
        <v>35</v>
      </c>
      <c r="F188" s="93">
        <v>50</v>
      </c>
      <c r="G188" s="91">
        <v>13.657</v>
      </c>
      <c r="H188" s="22"/>
      <c r="I188" s="89">
        <v>0</v>
      </c>
      <c r="J188" s="24">
        <f t="shared" si="2"/>
        <v>0</v>
      </c>
      <c r="K188" s="35"/>
      <c r="L188" s="36"/>
      <c r="M188" s="35"/>
      <c r="N188" s="35"/>
    </row>
    <row r="189" spans="1:14" s="26" customFormat="1" ht="14.25">
      <c r="A189" s="79" t="s">
        <v>31</v>
      </c>
      <c r="B189" s="79" t="s">
        <v>537</v>
      </c>
      <c r="C189" s="79" t="s">
        <v>538</v>
      </c>
      <c r="D189" s="85" t="s">
        <v>539</v>
      </c>
      <c r="E189" s="79" t="s">
        <v>35</v>
      </c>
      <c r="F189" s="93">
        <v>1000</v>
      </c>
      <c r="G189" s="91">
        <v>2.009</v>
      </c>
      <c r="H189" s="22"/>
      <c r="I189" s="89">
        <v>0</v>
      </c>
      <c r="J189" s="24">
        <f t="shared" si="2"/>
        <v>0</v>
      </c>
      <c r="K189" s="35"/>
      <c r="L189" s="36"/>
      <c r="M189" s="35"/>
      <c r="N189" s="35"/>
    </row>
    <row r="190" spans="1:14" s="26" customFormat="1" ht="14.25">
      <c r="A190" s="79" t="s">
        <v>31</v>
      </c>
      <c r="B190" s="79" t="s">
        <v>540</v>
      </c>
      <c r="C190" s="79" t="s">
        <v>541</v>
      </c>
      <c r="D190" s="85" t="s">
        <v>542</v>
      </c>
      <c r="E190" s="79" t="s">
        <v>35</v>
      </c>
      <c r="F190" s="93">
        <v>3000</v>
      </c>
      <c r="G190" s="91">
        <v>0.768</v>
      </c>
      <c r="H190" s="22"/>
      <c r="I190" s="89">
        <v>0</v>
      </c>
      <c r="J190" s="24">
        <f t="shared" si="2"/>
        <v>0</v>
      </c>
      <c r="K190" s="35"/>
      <c r="L190" s="36"/>
      <c r="M190" s="35"/>
      <c r="N190" s="35"/>
    </row>
    <row r="191" spans="1:14" s="26" customFormat="1" ht="14.25">
      <c r="A191" s="79" t="s">
        <v>31</v>
      </c>
      <c r="B191" s="79" t="s">
        <v>543</v>
      </c>
      <c r="C191" s="79" t="s">
        <v>544</v>
      </c>
      <c r="D191" s="85" t="s">
        <v>545</v>
      </c>
      <c r="E191" s="79" t="s">
        <v>35</v>
      </c>
      <c r="F191" s="93">
        <v>1000</v>
      </c>
      <c r="G191" s="91">
        <v>0.384</v>
      </c>
      <c r="H191" s="22"/>
      <c r="I191" s="89">
        <v>0</v>
      </c>
      <c r="J191" s="24">
        <f t="shared" si="2"/>
        <v>0</v>
      </c>
      <c r="K191" s="35"/>
      <c r="L191" s="36"/>
      <c r="M191" s="35"/>
      <c r="N191" s="35"/>
    </row>
    <row r="192" spans="1:14" s="26" customFormat="1" ht="14.25">
      <c r="A192" s="79" t="s">
        <v>31</v>
      </c>
      <c r="B192" s="79" t="s">
        <v>546</v>
      </c>
      <c r="C192" s="79" t="s">
        <v>547</v>
      </c>
      <c r="D192" s="85" t="s">
        <v>548</v>
      </c>
      <c r="E192" s="79" t="s">
        <v>35</v>
      </c>
      <c r="F192" s="93">
        <v>3000</v>
      </c>
      <c r="G192" s="91">
        <v>0.111</v>
      </c>
      <c r="H192" s="22"/>
      <c r="I192" s="89">
        <v>0</v>
      </c>
      <c r="J192" s="24">
        <f t="shared" si="2"/>
        <v>0</v>
      </c>
      <c r="K192" s="35"/>
      <c r="L192" s="36"/>
      <c r="M192" s="35"/>
      <c r="N192" s="35"/>
    </row>
    <row r="193" spans="1:14" s="26" customFormat="1" ht="14.25">
      <c r="A193" s="79" t="s">
        <v>31</v>
      </c>
      <c r="B193" s="79" t="s">
        <v>549</v>
      </c>
      <c r="C193" s="79" t="s">
        <v>550</v>
      </c>
      <c r="D193" s="85" t="s">
        <v>551</v>
      </c>
      <c r="E193" s="79" t="s">
        <v>35</v>
      </c>
      <c r="F193" s="93">
        <v>4000</v>
      </c>
      <c r="G193" s="91">
        <v>0.113</v>
      </c>
      <c r="H193" s="22"/>
      <c r="I193" s="89">
        <v>0</v>
      </c>
      <c r="J193" s="24">
        <f t="shared" si="2"/>
        <v>0</v>
      </c>
      <c r="K193" s="35"/>
      <c r="L193" s="36"/>
      <c r="M193" s="35"/>
      <c r="N193" s="35"/>
    </row>
    <row r="194" spans="1:14" s="26" customFormat="1" ht="14.25">
      <c r="A194" s="79" t="s">
        <v>31</v>
      </c>
      <c r="B194" s="79" t="s">
        <v>552</v>
      </c>
      <c r="C194" s="79" t="s">
        <v>553</v>
      </c>
      <c r="D194" s="85" t="s">
        <v>554</v>
      </c>
      <c r="E194" s="79" t="s">
        <v>35</v>
      </c>
      <c r="F194" s="93">
        <v>3000</v>
      </c>
      <c r="G194" s="91">
        <v>0.118</v>
      </c>
      <c r="H194" s="22"/>
      <c r="I194" s="89">
        <v>0</v>
      </c>
      <c r="J194" s="24">
        <f t="shared" si="2"/>
        <v>0</v>
      </c>
      <c r="K194" s="35"/>
      <c r="L194" s="36"/>
      <c r="M194" s="35"/>
      <c r="N194" s="35"/>
    </row>
    <row r="195" spans="1:14" s="26" customFormat="1" ht="14.25">
      <c r="A195" s="79" t="s">
        <v>31</v>
      </c>
      <c r="B195" s="79" t="s">
        <v>555</v>
      </c>
      <c r="C195" s="79" t="s">
        <v>556</v>
      </c>
      <c r="D195" s="85" t="s">
        <v>557</v>
      </c>
      <c r="E195" s="79" t="s">
        <v>35</v>
      </c>
      <c r="F195" s="93">
        <v>500</v>
      </c>
      <c r="G195" s="91">
        <v>3.522</v>
      </c>
      <c r="H195" s="22"/>
      <c r="I195" s="89">
        <v>0</v>
      </c>
      <c r="J195" s="24">
        <f t="shared" si="2"/>
        <v>0</v>
      </c>
      <c r="K195" s="35"/>
      <c r="L195" s="36"/>
      <c r="M195" s="35"/>
      <c r="N195" s="35"/>
    </row>
    <row r="196" spans="1:14" s="26" customFormat="1" ht="14.25">
      <c r="A196" s="79" t="s">
        <v>31</v>
      </c>
      <c r="B196" s="79" t="s">
        <v>558</v>
      </c>
      <c r="C196" s="79" t="s">
        <v>559</v>
      </c>
      <c r="D196" s="85" t="s">
        <v>560</v>
      </c>
      <c r="E196" s="79" t="s">
        <v>35</v>
      </c>
      <c r="F196" s="93">
        <v>500</v>
      </c>
      <c r="G196" s="91">
        <v>3.069</v>
      </c>
      <c r="H196" s="22"/>
      <c r="I196" s="89">
        <v>0</v>
      </c>
      <c r="J196" s="24">
        <f t="shared" si="2"/>
        <v>0</v>
      </c>
      <c r="K196" s="35"/>
      <c r="L196" s="36"/>
      <c r="M196" s="35"/>
      <c r="N196" s="35"/>
    </row>
    <row r="197" spans="1:14" s="26" customFormat="1" ht="14.25">
      <c r="A197" s="79" t="s">
        <v>31</v>
      </c>
      <c r="B197" s="79" t="s">
        <v>561</v>
      </c>
      <c r="C197" s="79" t="s">
        <v>562</v>
      </c>
      <c r="D197" s="85" t="s">
        <v>563</v>
      </c>
      <c r="E197" s="79" t="s">
        <v>35</v>
      </c>
      <c r="F197" s="93">
        <v>700</v>
      </c>
      <c r="G197" s="91">
        <v>3.725</v>
      </c>
      <c r="H197" s="22"/>
      <c r="I197" s="89">
        <v>0</v>
      </c>
      <c r="J197" s="24">
        <f t="shared" si="2"/>
        <v>0</v>
      </c>
      <c r="K197" s="35"/>
      <c r="L197" s="36"/>
      <c r="M197" s="35"/>
      <c r="N197" s="35"/>
    </row>
    <row r="198" spans="1:14" s="26" customFormat="1" ht="14.25">
      <c r="A198" s="79" t="s">
        <v>31</v>
      </c>
      <c r="B198" s="79" t="s">
        <v>564</v>
      </c>
      <c r="C198" s="79" t="s">
        <v>565</v>
      </c>
      <c r="D198" s="85" t="s">
        <v>566</v>
      </c>
      <c r="E198" s="79" t="s">
        <v>35</v>
      </c>
      <c r="F198" s="93">
        <v>200000</v>
      </c>
      <c r="G198" s="91">
        <v>0.046</v>
      </c>
      <c r="H198" s="22"/>
      <c r="I198" s="89">
        <v>0</v>
      </c>
      <c r="J198" s="24">
        <f t="shared" si="2"/>
        <v>0</v>
      </c>
      <c r="K198" s="35"/>
      <c r="L198" s="36"/>
      <c r="M198" s="35"/>
      <c r="N198" s="35"/>
    </row>
    <row r="199" spans="1:14" s="26" customFormat="1" ht="14.25">
      <c r="A199" s="79" t="s">
        <v>31</v>
      </c>
      <c r="B199" s="79" t="s">
        <v>567</v>
      </c>
      <c r="C199" s="79" t="s">
        <v>568</v>
      </c>
      <c r="D199" s="85" t="s">
        <v>569</v>
      </c>
      <c r="E199" s="79" t="s">
        <v>35</v>
      </c>
      <c r="F199" s="93">
        <v>200</v>
      </c>
      <c r="G199" s="91">
        <v>1.529</v>
      </c>
      <c r="H199" s="22"/>
      <c r="I199" s="89">
        <v>0</v>
      </c>
      <c r="J199" s="24">
        <f t="shared" si="2"/>
        <v>0</v>
      </c>
      <c r="K199" s="35"/>
      <c r="L199" s="36"/>
      <c r="M199" s="35"/>
      <c r="N199" s="35"/>
    </row>
    <row r="200" spans="1:14" s="26" customFormat="1" ht="14.25">
      <c r="A200" s="79" t="s">
        <v>31</v>
      </c>
      <c r="B200" s="79" t="s">
        <v>570</v>
      </c>
      <c r="C200" s="79" t="s">
        <v>571</v>
      </c>
      <c r="D200" s="85" t="s">
        <v>572</v>
      </c>
      <c r="E200" s="79" t="s">
        <v>35</v>
      </c>
      <c r="F200" s="93">
        <v>10000</v>
      </c>
      <c r="G200" s="91">
        <v>0.112</v>
      </c>
      <c r="H200" s="22"/>
      <c r="I200" s="89">
        <v>0</v>
      </c>
      <c r="J200" s="24">
        <f t="shared" si="2"/>
        <v>0</v>
      </c>
      <c r="K200" s="35"/>
      <c r="L200" s="36"/>
      <c r="M200" s="35"/>
      <c r="N200" s="35"/>
    </row>
    <row r="201" spans="1:14" s="26" customFormat="1" ht="14.25">
      <c r="A201" s="79" t="s">
        <v>31</v>
      </c>
      <c r="B201" s="79" t="s">
        <v>573</v>
      </c>
      <c r="C201" s="79" t="s">
        <v>574</v>
      </c>
      <c r="D201" s="85" t="s">
        <v>575</v>
      </c>
      <c r="E201" s="79" t="s">
        <v>35</v>
      </c>
      <c r="F201" s="93">
        <v>140000</v>
      </c>
      <c r="G201" s="91">
        <v>0.091</v>
      </c>
      <c r="H201" s="22"/>
      <c r="I201" s="89">
        <v>0</v>
      </c>
      <c r="J201" s="24">
        <f t="shared" si="2"/>
        <v>0</v>
      </c>
      <c r="K201" s="35"/>
      <c r="L201" s="36"/>
      <c r="M201" s="35"/>
      <c r="N201" s="35"/>
    </row>
    <row r="202" spans="1:14" s="26" customFormat="1" ht="14.25">
      <c r="A202" s="79" t="s">
        <v>31</v>
      </c>
      <c r="B202" s="79" t="s">
        <v>576</v>
      </c>
      <c r="C202" s="79" t="s">
        <v>577</v>
      </c>
      <c r="D202" s="85" t="s">
        <v>578</v>
      </c>
      <c r="E202" s="79" t="s">
        <v>35</v>
      </c>
      <c r="F202" s="93">
        <v>12000</v>
      </c>
      <c r="G202" s="91">
        <v>0.453</v>
      </c>
      <c r="H202" s="22"/>
      <c r="I202" s="89">
        <v>0</v>
      </c>
      <c r="J202" s="24">
        <f t="shared" si="2"/>
        <v>0</v>
      </c>
      <c r="K202" s="35"/>
      <c r="L202" s="36"/>
      <c r="M202" s="35"/>
      <c r="N202" s="35"/>
    </row>
    <row r="203" spans="1:14" s="26" customFormat="1" ht="14.25">
      <c r="A203" s="79" t="s">
        <v>31</v>
      </c>
      <c r="B203" s="79" t="s">
        <v>579</v>
      </c>
      <c r="C203" s="79" t="s">
        <v>580</v>
      </c>
      <c r="D203" s="85" t="s">
        <v>581</v>
      </c>
      <c r="E203" s="79" t="s">
        <v>35</v>
      </c>
      <c r="F203" s="93">
        <v>15000</v>
      </c>
      <c r="G203" s="91">
        <v>0.863</v>
      </c>
      <c r="H203" s="22"/>
      <c r="I203" s="89">
        <v>0</v>
      </c>
      <c r="J203" s="24">
        <f t="shared" si="2"/>
        <v>0</v>
      </c>
      <c r="K203" s="35"/>
      <c r="L203" s="36"/>
      <c r="M203" s="35"/>
      <c r="N203" s="35"/>
    </row>
    <row r="204" spans="1:14" s="26" customFormat="1" ht="14.25">
      <c r="A204" s="79" t="s">
        <v>31</v>
      </c>
      <c r="B204" s="79" t="s">
        <v>582</v>
      </c>
      <c r="C204" s="79" t="s">
        <v>583</v>
      </c>
      <c r="D204" s="85" t="s">
        <v>584</v>
      </c>
      <c r="E204" s="79" t="s">
        <v>35</v>
      </c>
      <c r="F204" s="93">
        <v>500</v>
      </c>
      <c r="G204" s="91">
        <v>1.259</v>
      </c>
      <c r="H204" s="22"/>
      <c r="I204" s="89">
        <v>0</v>
      </c>
      <c r="J204" s="24">
        <f t="shared" si="2"/>
        <v>0</v>
      </c>
      <c r="K204" s="35"/>
      <c r="L204" s="36"/>
      <c r="M204" s="35"/>
      <c r="N204" s="35"/>
    </row>
    <row r="205" spans="1:14" s="26" customFormat="1" ht="14.25">
      <c r="A205" s="79" t="s">
        <v>31</v>
      </c>
      <c r="B205" s="79" t="s">
        <v>585</v>
      </c>
      <c r="C205" s="79" t="s">
        <v>586</v>
      </c>
      <c r="D205" s="85" t="s">
        <v>587</v>
      </c>
      <c r="E205" s="79" t="s">
        <v>35</v>
      </c>
      <c r="F205" s="93">
        <v>1000</v>
      </c>
      <c r="G205" s="91">
        <v>0.974</v>
      </c>
      <c r="H205" s="22"/>
      <c r="I205" s="89">
        <v>0</v>
      </c>
      <c r="J205" s="24">
        <f t="shared" si="2"/>
        <v>0</v>
      </c>
      <c r="K205" s="35"/>
      <c r="L205" s="36"/>
      <c r="M205" s="35"/>
      <c r="N205" s="35"/>
    </row>
    <row r="206" spans="1:14" s="26" customFormat="1" ht="14.25">
      <c r="A206" s="79" t="s">
        <v>31</v>
      </c>
      <c r="B206" s="79" t="s">
        <v>588</v>
      </c>
      <c r="C206" s="79" t="s">
        <v>589</v>
      </c>
      <c r="D206" s="85" t="s">
        <v>590</v>
      </c>
      <c r="E206" s="79" t="s">
        <v>35</v>
      </c>
      <c r="F206" s="93">
        <v>700</v>
      </c>
      <c r="G206" s="91">
        <v>0.857</v>
      </c>
      <c r="H206" s="22"/>
      <c r="I206" s="89">
        <v>0</v>
      </c>
      <c r="J206" s="24">
        <f t="shared" si="2"/>
        <v>0</v>
      </c>
      <c r="K206" s="35"/>
      <c r="L206" s="36"/>
      <c r="M206" s="35"/>
      <c r="N206" s="35"/>
    </row>
    <row r="207" spans="1:14" s="26" customFormat="1" ht="14.25">
      <c r="A207" s="79" t="s">
        <v>31</v>
      </c>
      <c r="B207" s="79" t="s">
        <v>591</v>
      </c>
      <c r="C207" s="79" t="s">
        <v>592</v>
      </c>
      <c r="D207" s="85" t="s">
        <v>593</v>
      </c>
      <c r="E207" s="79" t="s">
        <v>35</v>
      </c>
      <c r="F207" s="93">
        <v>6000</v>
      </c>
      <c r="G207" s="91">
        <v>0.398</v>
      </c>
      <c r="H207" s="22"/>
      <c r="I207" s="89">
        <v>0</v>
      </c>
      <c r="J207" s="24">
        <f t="shared" si="2"/>
        <v>0</v>
      </c>
      <c r="K207" s="35"/>
      <c r="L207" s="36"/>
      <c r="M207" s="35"/>
      <c r="N207" s="35"/>
    </row>
    <row r="208" spans="1:14" s="26" customFormat="1" ht="14.25">
      <c r="A208" s="79" t="s">
        <v>31</v>
      </c>
      <c r="B208" s="79" t="s">
        <v>594</v>
      </c>
      <c r="C208" s="79" t="s">
        <v>595</v>
      </c>
      <c r="D208" s="85" t="s">
        <v>596</v>
      </c>
      <c r="E208" s="79" t="s">
        <v>35</v>
      </c>
      <c r="F208" s="93">
        <v>10000</v>
      </c>
      <c r="G208" s="91">
        <v>0.729</v>
      </c>
      <c r="H208" s="22"/>
      <c r="I208" s="89">
        <v>0</v>
      </c>
      <c r="J208" s="24">
        <f t="shared" si="2"/>
        <v>0</v>
      </c>
      <c r="K208" s="35"/>
      <c r="L208" s="36"/>
      <c r="M208" s="35"/>
      <c r="N208" s="35"/>
    </row>
    <row r="209" spans="1:14" s="26" customFormat="1" ht="14.25">
      <c r="A209" s="79" t="s">
        <v>31</v>
      </c>
      <c r="B209" s="79" t="s">
        <v>597</v>
      </c>
      <c r="C209" s="79" t="s">
        <v>598</v>
      </c>
      <c r="D209" s="85" t="s">
        <v>599</v>
      </c>
      <c r="E209" s="79" t="s">
        <v>35</v>
      </c>
      <c r="F209" s="93">
        <v>15000</v>
      </c>
      <c r="G209" s="91">
        <v>0.155</v>
      </c>
      <c r="H209" s="22"/>
      <c r="I209" s="89">
        <v>0</v>
      </c>
      <c r="J209" s="24">
        <f t="shared" si="2"/>
        <v>0</v>
      </c>
      <c r="K209" s="35"/>
      <c r="L209" s="36"/>
      <c r="M209" s="35"/>
      <c r="N209" s="35"/>
    </row>
    <row r="210" spans="1:14" s="26" customFormat="1" ht="14.25">
      <c r="A210" s="79" t="s">
        <v>31</v>
      </c>
      <c r="B210" s="79" t="s">
        <v>600</v>
      </c>
      <c r="C210" s="79" t="s">
        <v>601</v>
      </c>
      <c r="D210" s="85" t="s">
        <v>602</v>
      </c>
      <c r="E210" s="79" t="s">
        <v>35</v>
      </c>
      <c r="F210" s="93">
        <v>600</v>
      </c>
      <c r="G210" s="91">
        <v>5.113</v>
      </c>
      <c r="H210" s="22"/>
      <c r="I210" s="89">
        <v>0</v>
      </c>
      <c r="J210" s="24">
        <f t="shared" si="2"/>
        <v>0</v>
      </c>
      <c r="K210" s="35"/>
      <c r="L210" s="36"/>
      <c r="M210" s="35"/>
      <c r="N210" s="35"/>
    </row>
    <row r="211" spans="1:14" s="26" customFormat="1" ht="14.25">
      <c r="A211" s="79" t="s">
        <v>31</v>
      </c>
      <c r="B211" s="79" t="s">
        <v>603</v>
      </c>
      <c r="C211" s="79" t="s">
        <v>604</v>
      </c>
      <c r="D211" s="85" t="s">
        <v>605</v>
      </c>
      <c r="E211" s="79" t="s">
        <v>35</v>
      </c>
      <c r="F211" s="93">
        <v>600</v>
      </c>
      <c r="G211" s="91">
        <v>8.185</v>
      </c>
      <c r="H211" s="22"/>
      <c r="I211" s="89">
        <v>0</v>
      </c>
      <c r="J211" s="24">
        <f t="shared" si="2"/>
        <v>0</v>
      </c>
      <c r="K211" s="35"/>
      <c r="L211" s="36"/>
      <c r="M211" s="35"/>
      <c r="N211" s="35"/>
    </row>
    <row r="212" spans="1:14" s="26" customFormat="1" ht="14.25">
      <c r="A212" s="79" t="s">
        <v>31</v>
      </c>
      <c r="B212" s="79" t="s">
        <v>606</v>
      </c>
      <c r="C212" s="79" t="s">
        <v>607</v>
      </c>
      <c r="D212" s="85" t="s">
        <v>608</v>
      </c>
      <c r="E212" s="79" t="s">
        <v>35</v>
      </c>
      <c r="F212" s="93">
        <v>600</v>
      </c>
      <c r="G212" s="91">
        <v>3.48</v>
      </c>
      <c r="H212" s="22"/>
      <c r="I212" s="89">
        <v>0</v>
      </c>
      <c r="J212" s="24">
        <f t="shared" si="2"/>
        <v>0</v>
      </c>
      <c r="K212" s="35"/>
      <c r="L212" s="36"/>
      <c r="M212" s="35"/>
      <c r="N212" s="35"/>
    </row>
    <row r="213" spans="1:14" s="26" customFormat="1" ht="14.25">
      <c r="A213" s="79" t="s">
        <v>31</v>
      </c>
      <c r="B213" s="79" t="s">
        <v>609</v>
      </c>
      <c r="C213" s="79" t="s">
        <v>610</v>
      </c>
      <c r="D213" s="85" t="s">
        <v>611</v>
      </c>
      <c r="E213" s="79" t="s">
        <v>35</v>
      </c>
      <c r="F213" s="93">
        <v>500</v>
      </c>
      <c r="G213" s="91">
        <v>9.387</v>
      </c>
      <c r="H213" s="22"/>
      <c r="I213" s="89">
        <v>0</v>
      </c>
      <c r="J213" s="24">
        <f t="shared" si="2"/>
        <v>0</v>
      </c>
      <c r="K213" s="35"/>
      <c r="L213" s="36"/>
      <c r="M213" s="35"/>
      <c r="N213" s="35"/>
    </row>
    <row r="214" spans="1:14" s="26" customFormat="1" ht="14.25">
      <c r="A214" s="79" t="s">
        <v>31</v>
      </c>
      <c r="B214" s="79" t="s">
        <v>612</v>
      </c>
      <c r="C214" s="79" t="s">
        <v>613</v>
      </c>
      <c r="D214" s="85" t="s">
        <v>614</v>
      </c>
      <c r="E214" s="79" t="s">
        <v>35</v>
      </c>
      <c r="F214" s="93">
        <v>600</v>
      </c>
      <c r="G214" s="91">
        <v>15.671</v>
      </c>
      <c r="H214" s="22"/>
      <c r="I214" s="89">
        <v>0</v>
      </c>
      <c r="J214" s="24">
        <f aca="true" t="shared" si="3" ref="J214:J277">SUM(F214*I214)</f>
        <v>0</v>
      </c>
      <c r="K214" s="35"/>
      <c r="L214" s="36"/>
      <c r="M214" s="35"/>
      <c r="N214" s="35"/>
    </row>
    <row r="215" spans="1:14" s="26" customFormat="1" ht="14.25">
      <c r="A215" s="79" t="s">
        <v>31</v>
      </c>
      <c r="B215" s="79" t="s">
        <v>615</v>
      </c>
      <c r="C215" s="79" t="s">
        <v>616</v>
      </c>
      <c r="D215" s="85" t="s">
        <v>617</v>
      </c>
      <c r="E215" s="79" t="s">
        <v>35</v>
      </c>
      <c r="F215" s="93">
        <v>30</v>
      </c>
      <c r="G215" s="91">
        <v>50.16</v>
      </c>
      <c r="H215" s="22"/>
      <c r="I215" s="89">
        <v>0</v>
      </c>
      <c r="J215" s="24">
        <f t="shared" si="3"/>
        <v>0</v>
      </c>
      <c r="K215" s="35"/>
      <c r="L215" s="36"/>
      <c r="M215" s="35"/>
      <c r="N215" s="35"/>
    </row>
    <row r="216" spans="1:14" s="26" customFormat="1" ht="14.25">
      <c r="A216" s="79" t="s">
        <v>31</v>
      </c>
      <c r="B216" s="79" t="s">
        <v>618</v>
      </c>
      <c r="C216" s="79" t="s">
        <v>619</v>
      </c>
      <c r="D216" s="85" t="s">
        <v>620</v>
      </c>
      <c r="E216" s="79" t="s">
        <v>35</v>
      </c>
      <c r="F216" s="93">
        <v>360</v>
      </c>
      <c r="G216" s="91">
        <v>1.001</v>
      </c>
      <c r="H216" s="22"/>
      <c r="I216" s="89">
        <v>0</v>
      </c>
      <c r="J216" s="24">
        <f t="shared" si="3"/>
        <v>0</v>
      </c>
      <c r="K216" s="35"/>
      <c r="L216" s="36"/>
      <c r="M216" s="35"/>
      <c r="N216" s="35"/>
    </row>
    <row r="217" spans="1:14" s="26" customFormat="1" ht="14.25">
      <c r="A217" s="79" t="s">
        <v>31</v>
      </c>
      <c r="B217" s="79" t="s">
        <v>621</v>
      </c>
      <c r="C217" s="79" t="s">
        <v>622</v>
      </c>
      <c r="D217" s="85" t="s">
        <v>623</v>
      </c>
      <c r="E217" s="79" t="s">
        <v>35</v>
      </c>
      <c r="F217" s="93">
        <v>1000</v>
      </c>
      <c r="G217" s="91">
        <v>2.294</v>
      </c>
      <c r="H217" s="22"/>
      <c r="I217" s="89">
        <v>0</v>
      </c>
      <c r="J217" s="24">
        <f t="shared" si="3"/>
        <v>0</v>
      </c>
      <c r="K217" s="35"/>
      <c r="L217" s="36"/>
      <c r="M217" s="35"/>
      <c r="N217" s="35"/>
    </row>
    <row r="218" spans="1:14" s="26" customFormat="1" ht="14.25">
      <c r="A218" s="79" t="s">
        <v>31</v>
      </c>
      <c r="B218" s="79" t="s">
        <v>624</v>
      </c>
      <c r="C218" s="79" t="s">
        <v>625</v>
      </c>
      <c r="D218" s="85" t="s">
        <v>626</v>
      </c>
      <c r="E218" s="79" t="s">
        <v>35</v>
      </c>
      <c r="F218" s="93">
        <v>360</v>
      </c>
      <c r="G218" s="91">
        <v>1.878</v>
      </c>
      <c r="H218" s="22"/>
      <c r="I218" s="89">
        <v>0</v>
      </c>
      <c r="J218" s="24">
        <f t="shared" si="3"/>
        <v>0</v>
      </c>
      <c r="K218" s="35"/>
      <c r="L218" s="36"/>
      <c r="M218" s="35"/>
      <c r="N218" s="35"/>
    </row>
    <row r="219" spans="1:14" s="26" customFormat="1" ht="14.25">
      <c r="A219" s="79" t="s">
        <v>31</v>
      </c>
      <c r="B219" s="79" t="s">
        <v>627</v>
      </c>
      <c r="C219" s="79" t="s">
        <v>628</v>
      </c>
      <c r="D219" s="85" t="s">
        <v>629</v>
      </c>
      <c r="E219" s="79" t="s">
        <v>35</v>
      </c>
      <c r="F219" s="93">
        <v>500</v>
      </c>
      <c r="G219" s="91">
        <v>1.61</v>
      </c>
      <c r="H219" s="22"/>
      <c r="I219" s="89">
        <v>0</v>
      </c>
      <c r="J219" s="24">
        <f t="shared" si="3"/>
        <v>0</v>
      </c>
      <c r="K219" s="35"/>
      <c r="L219" s="36"/>
      <c r="M219" s="35"/>
      <c r="N219" s="35"/>
    </row>
    <row r="220" spans="1:14" s="26" customFormat="1" ht="14.25">
      <c r="A220" s="79" t="s">
        <v>31</v>
      </c>
      <c r="B220" s="79" t="s">
        <v>630</v>
      </c>
      <c r="C220" s="79" t="s">
        <v>631</v>
      </c>
      <c r="D220" s="85" t="s">
        <v>632</v>
      </c>
      <c r="E220" s="79" t="s">
        <v>35</v>
      </c>
      <c r="F220" s="93">
        <v>10000</v>
      </c>
      <c r="G220" s="91">
        <v>0.077</v>
      </c>
      <c r="H220" s="22"/>
      <c r="I220" s="89">
        <v>0</v>
      </c>
      <c r="J220" s="24">
        <f t="shared" si="3"/>
        <v>0</v>
      </c>
      <c r="K220" s="35"/>
      <c r="L220" s="36"/>
      <c r="M220" s="35"/>
      <c r="N220" s="35"/>
    </row>
    <row r="221" spans="1:14" s="26" customFormat="1" ht="14.25">
      <c r="A221" s="79" t="s">
        <v>31</v>
      </c>
      <c r="B221" s="79" t="s">
        <v>633</v>
      </c>
      <c r="C221" s="79" t="s">
        <v>634</v>
      </c>
      <c r="D221" s="85" t="s">
        <v>635</v>
      </c>
      <c r="E221" s="79" t="s">
        <v>35</v>
      </c>
      <c r="F221" s="93">
        <v>10000</v>
      </c>
      <c r="G221" s="91">
        <v>0.065</v>
      </c>
      <c r="H221" s="22"/>
      <c r="I221" s="89">
        <v>0</v>
      </c>
      <c r="J221" s="24">
        <f t="shared" si="3"/>
        <v>0</v>
      </c>
      <c r="K221" s="35"/>
      <c r="L221" s="36"/>
      <c r="M221" s="35"/>
      <c r="N221" s="35"/>
    </row>
    <row r="222" spans="1:14" s="26" customFormat="1" ht="14.25">
      <c r="A222" s="79" t="s">
        <v>31</v>
      </c>
      <c r="B222" s="79" t="s">
        <v>636</v>
      </c>
      <c r="C222" s="79" t="s">
        <v>637</v>
      </c>
      <c r="D222" s="85" t="s">
        <v>638</v>
      </c>
      <c r="E222" s="79" t="s">
        <v>35</v>
      </c>
      <c r="F222" s="93">
        <v>300</v>
      </c>
      <c r="G222" s="91">
        <v>5.227</v>
      </c>
      <c r="H222" s="22"/>
      <c r="I222" s="89">
        <v>0</v>
      </c>
      <c r="J222" s="24">
        <f t="shared" si="3"/>
        <v>0</v>
      </c>
      <c r="K222" s="35"/>
      <c r="L222" s="36"/>
      <c r="M222" s="35"/>
      <c r="N222" s="35"/>
    </row>
    <row r="223" spans="1:14" s="26" customFormat="1" ht="14.25">
      <c r="A223" s="79" t="s">
        <v>31</v>
      </c>
      <c r="B223" s="79" t="s">
        <v>639</v>
      </c>
      <c r="C223" s="79" t="s">
        <v>640</v>
      </c>
      <c r="D223" s="85" t="s">
        <v>641</v>
      </c>
      <c r="E223" s="79" t="s">
        <v>35</v>
      </c>
      <c r="F223" s="93">
        <v>100</v>
      </c>
      <c r="G223" s="91">
        <v>20</v>
      </c>
      <c r="H223" s="22"/>
      <c r="I223" s="89">
        <v>0</v>
      </c>
      <c r="J223" s="24">
        <f t="shared" si="3"/>
        <v>0</v>
      </c>
      <c r="K223" s="35"/>
      <c r="L223" s="36"/>
      <c r="M223" s="35"/>
      <c r="N223" s="35"/>
    </row>
    <row r="224" spans="1:14" s="26" customFormat="1" ht="14.25">
      <c r="A224" s="79" t="s">
        <v>31</v>
      </c>
      <c r="B224" s="79" t="s">
        <v>642</v>
      </c>
      <c r="C224" s="79" t="s">
        <v>643</v>
      </c>
      <c r="D224" s="85" t="s">
        <v>644</v>
      </c>
      <c r="E224" s="79" t="s">
        <v>35</v>
      </c>
      <c r="F224" s="93">
        <v>7000</v>
      </c>
      <c r="G224" s="91">
        <v>0.204</v>
      </c>
      <c r="H224" s="22"/>
      <c r="I224" s="89">
        <v>0</v>
      </c>
      <c r="J224" s="24">
        <f t="shared" si="3"/>
        <v>0</v>
      </c>
      <c r="K224" s="35"/>
      <c r="L224" s="36"/>
      <c r="M224" s="35"/>
      <c r="N224" s="35"/>
    </row>
    <row r="225" spans="1:14" s="26" customFormat="1" ht="14.25">
      <c r="A225" s="79" t="s">
        <v>31</v>
      </c>
      <c r="B225" s="79" t="s">
        <v>645</v>
      </c>
      <c r="C225" s="79" t="s">
        <v>646</v>
      </c>
      <c r="D225" s="85" t="s">
        <v>647</v>
      </c>
      <c r="E225" s="79" t="s">
        <v>35</v>
      </c>
      <c r="F225" s="93">
        <v>2000</v>
      </c>
      <c r="G225" s="91">
        <v>0.25</v>
      </c>
      <c r="H225" s="22"/>
      <c r="I225" s="89">
        <v>0</v>
      </c>
      <c r="J225" s="24">
        <f t="shared" si="3"/>
        <v>0</v>
      </c>
      <c r="K225" s="35"/>
      <c r="L225" s="36"/>
      <c r="M225" s="35"/>
      <c r="N225" s="35"/>
    </row>
    <row r="226" spans="1:14" s="26" customFormat="1" ht="14.25">
      <c r="A226" s="79" t="s">
        <v>31</v>
      </c>
      <c r="B226" s="79" t="s">
        <v>648</v>
      </c>
      <c r="C226" s="79" t="s">
        <v>649</v>
      </c>
      <c r="D226" s="85" t="s">
        <v>650</v>
      </c>
      <c r="E226" s="79" t="s">
        <v>35</v>
      </c>
      <c r="F226" s="93">
        <v>800</v>
      </c>
      <c r="G226" s="91">
        <v>1.659</v>
      </c>
      <c r="H226" s="22"/>
      <c r="I226" s="89">
        <v>0</v>
      </c>
      <c r="J226" s="24">
        <f t="shared" si="3"/>
        <v>0</v>
      </c>
      <c r="K226" s="35"/>
      <c r="L226" s="36"/>
      <c r="M226" s="35"/>
      <c r="N226" s="35"/>
    </row>
    <row r="227" spans="1:14" s="26" customFormat="1" ht="14.25">
      <c r="A227" s="79" t="s">
        <v>31</v>
      </c>
      <c r="B227" s="79" t="s">
        <v>651</v>
      </c>
      <c r="C227" s="79" t="s">
        <v>652</v>
      </c>
      <c r="D227" s="85" t="s">
        <v>653</v>
      </c>
      <c r="E227" s="79" t="s">
        <v>35</v>
      </c>
      <c r="F227" s="93">
        <v>300</v>
      </c>
      <c r="G227" s="91">
        <v>2.227</v>
      </c>
      <c r="H227" s="22"/>
      <c r="I227" s="89">
        <v>0</v>
      </c>
      <c r="J227" s="24">
        <f t="shared" si="3"/>
        <v>0</v>
      </c>
      <c r="K227" s="35"/>
      <c r="L227" s="36"/>
      <c r="M227" s="35"/>
      <c r="N227" s="35"/>
    </row>
    <row r="228" spans="1:14" s="26" customFormat="1" ht="14.25">
      <c r="A228" s="79" t="s">
        <v>31</v>
      </c>
      <c r="B228" s="79" t="s">
        <v>654</v>
      </c>
      <c r="C228" s="79" t="s">
        <v>655</v>
      </c>
      <c r="D228" s="85" t="s">
        <v>656</v>
      </c>
      <c r="E228" s="79" t="s">
        <v>35</v>
      </c>
      <c r="F228" s="93">
        <v>30000</v>
      </c>
      <c r="G228" s="91">
        <v>0.083</v>
      </c>
      <c r="H228" s="22"/>
      <c r="I228" s="89">
        <v>0</v>
      </c>
      <c r="J228" s="24">
        <f t="shared" si="3"/>
        <v>0</v>
      </c>
      <c r="K228" s="35"/>
      <c r="L228" s="36"/>
      <c r="M228" s="35"/>
      <c r="N228" s="35"/>
    </row>
    <row r="229" spans="1:14" s="26" customFormat="1" ht="14.25">
      <c r="A229" s="79" t="s">
        <v>31</v>
      </c>
      <c r="B229" s="79" t="s">
        <v>657</v>
      </c>
      <c r="C229" s="79" t="s">
        <v>658</v>
      </c>
      <c r="D229" s="85" t="s">
        <v>659</v>
      </c>
      <c r="E229" s="79" t="s">
        <v>35</v>
      </c>
      <c r="F229" s="93">
        <v>1000</v>
      </c>
      <c r="G229" s="91">
        <v>1.16</v>
      </c>
      <c r="H229" s="22"/>
      <c r="I229" s="89">
        <v>0</v>
      </c>
      <c r="J229" s="24">
        <f t="shared" si="3"/>
        <v>0</v>
      </c>
      <c r="K229" s="35"/>
      <c r="L229" s="36"/>
      <c r="M229" s="35"/>
      <c r="N229" s="35"/>
    </row>
    <row r="230" spans="1:14" s="26" customFormat="1" ht="14.25">
      <c r="A230" s="79" t="s">
        <v>31</v>
      </c>
      <c r="B230" s="79" t="s">
        <v>660</v>
      </c>
      <c r="C230" s="79" t="s">
        <v>661</v>
      </c>
      <c r="D230" s="85" t="s">
        <v>662</v>
      </c>
      <c r="E230" s="79" t="s">
        <v>35</v>
      </c>
      <c r="F230" s="93">
        <v>1200</v>
      </c>
      <c r="G230" s="91">
        <v>0.908</v>
      </c>
      <c r="H230" s="22"/>
      <c r="I230" s="89">
        <v>0</v>
      </c>
      <c r="J230" s="24">
        <f t="shared" si="3"/>
        <v>0</v>
      </c>
      <c r="K230" s="35"/>
      <c r="L230" s="36"/>
      <c r="M230" s="35"/>
      <c r="N230" s="35"/>
    </row>
    <row r="231" spans="1:14" s="26" customFormat="1" ht="14.25">
      <c r="A231" s="79" t="s">
        <v>31</v>
      </c>
      <c r="B231" s="79" t="s">
        <v>663</v>
      </c>
      <c r="C231" s="79" t="s">
        <v>664</v>
      </c>
      <c r="D231" s="85" t="s">
        <v>665</v>
      </c>
      <c r="E231" s="79" t="s">
        <v>35</v>
      </c>
      <c r="F231" s="93">
        <v>30000</v>
      </c>
      <c r="G231" s="91">
        <v>0.45</v>
      </c>
      <c r="H231" s="22"/>
      <c r="I231" s="89">
        <v>0</v>
      </c>
      <c r="J231" s="24">
        <f t="shared" si="3"/>
        <v>0</v>
      </c>
      <c r="K231" s="35"/>
      <c r="L231" s="36"/>
      <c r="M231" s="35"/>
      <c r="N231" s="35"/>
    </row>
    <row r="232" spans="1:14" s="26" customFormat="1" ht="14.25">
      <c r="A232" s="79" t="s">
        <v>31</v>
      </c>
      <c r="B232" s="79" t="s">
        <v>666</v>
      </c>
      <c r="C232" s="79" t="s">
        <v>667</v>
      </c>
      <c r="D232" s="85" t="s">
        <v>668</v>
      </c>
      <c r="E232" s="79" t="s">
        <v>35</v>
      </c>
      <c r="F232" s="93">
        <v>20000</v>
      </c>
      <c r="G232" s="91">
        <v>0.045</v>
      </c>
      <c r="H232" s="22"/>
      <c r="I232" s="89">
        <v>0</v>
      </c>
      <c r="J232" s="24">
        <f t="shared" si="3"/>
        <v>0</v>
      </c>
      <c r="K232" s="35"/>
      <c r="L232" s="36"/>
      <c r="M232" s="35"/>
      <c r="N232" s="35"/>
    </row>
    <row r="233" spans="1:14" s="26" customFormat="1" ht="14.25">
      <c r="A233" s="79" t="s">
        <v>31</v>
      </c>
      <c r="B233" s="79" t="s">
        <v>669</v>
      </c>
      <c r="C233" s="79" t="s">
        <v>670</v>
      </c>
      <c r="D233" s="85" t="s">
        <v>671</v>
      </c>
      <c r="E233" s="79" t="s">
        <v>35</v>
      </c>
      <c r="F233" s="93">
        <v>100</v>
      </c>
      <c r="G233" s="91">
        <v>7.204</v>
      </c>
      <c r="H233" s="22"/>
      <c r="I233" s="89">
        <v>0</v>
      </c>
      <c r="J233" s="24">
        <f t="shared" si="3"/>
        <v>0</v>
      </c>
      <c r="K233" s="35"/>
      <c r="L233" s="36"/>
      <c r="M233" s="35"/>
      <c r="N233" s="35"/>
    </row>
    <row r="234" spans="1:14" s="26" customFormat="1" ht="14.25">
      <c r="A234" s="79" t="s">
        <v>31</v>
      </c>
      <c r="B234" s="79" t="s">
        <v>672</v>
      </c>
      <c r="C234" s="79" t="s">
        <v>673</v>
      </c>
      <c r="D234" s="85" t="s">
        <v>674</v>
      </c>
      <c r="E234" s="79" t="s">
        <v>35</v>
      </c>
      <c r="F234" s="93">
        <v>300</v>
      </c>
      <c r="G234" s="91">
        <v>2.73</v>
      </c>
      <c r="H234" s="22"/>
      <c r="I234" s="89">
        <v>0</v>
      </c>
      <c r="J234" s="24">
        <f t="shared" si="3"/>
        <v>0</v>
      </c>
      <c r="K234" s="35"/>
      <c r="L234" s="36"/>
      <c r="M234" s="35"/>
      <c r="N234" s="35"/>
    </row>
    <row r="235" spans="1:14" s="26" customFormat="1" ht="14.25">
      <c r="A235" s="79" t="s">
        <v>31</v>
      </c>
      <c r="B235" s="79" t="s">
        <v>675</v>
      </c>
      <c r="C235" s="79" t="s">
        <v>676</v>
      </c>
      <c r="D235" s="85" t="s">
        <v>677</v>
      </c>
      <c r="E235" s="79" t="s">
        <v>35</v>
      </c>
      <c r="F235" s="93">
        <v>120</v>
      </c>
      <c r="G235" s="91">
        <v>0.642</v>
      </c>
      <c r="H235" s="22"/>
      <c r="I235" s="89">
        <v>0</v>
      </c>
      <c r="J235" s="24">
        <f t="shared" si="3"/>
        <v>0</v>
      </c>
      <c r="K235" s="35"/>
      <c r="L235" s="36"/>
      <c r="M235" s="35"/>
      <c r="N235" s="35"/>
    </row>
    <row r="236" spans="1:14" s="26" customFormat="1" ht="14.25">
      <c r="A236" s="79" t="s">
        <v>31</v>
      </c>
      <c r="B236" s="79" t="s">
        <v>678</v>
      </c>
      <c r="C236" s="79" t="s">
        <v>679</v>
      </c>
      <c r="D236" s="85" t="s">
        <v>680</v>
      </c>
      <c r="E236" s="79" t="s">
        <v>35</v>
      </c>
      <c r="F236" s="93">
        <v>100</v>
      </c>
      <c r="G236" s="91">
        <v>1.581</v>
      </c>
      <c r="H236" s="22"/>
      <c r="I236" s="89">
        <v>0</v>
      </c>
      <c r="J236" s="24">
        <f t="shared" si="3"/>
        <v>0</v>
      </c>
      <c r="K236" s="35"/>
      <c r="L236" s="36"/>
      <c r="M236" s="35"/>
      <c r="N236" s="35"/>
    </row>
    <row r="237" spans="1:14" s="26" customFormat="1" ht="14.25">
      <c r="A237" s="79" t="s">
        <v>31</v>
      </c>
      <c r="B237" s="79" t="s">
        <v>681</v>
      </c>
      <c r="C237" s="79" t="s">
        <v>682</v>
      </c>
      <c r="D237" s="85" t="s">
        <v>683</v>
      </c>
      <c r="E237" s="79" t="s">
        <v>35</v>
      </c>
      <c r="F237" s="93">
        <v>2000</v>
      </c>
      <c r="G237" s="91">
        <v>4.4</v>
      </c>
      <c r="H237" s="22"/>
      <c r="I237" s="89">
        <v>0</v>
      </c>
      <c r="J237" s="24">
        <f t="shared" si="3"/>
        <v>0</v>
      </c>
      <c r="K237" s="35"/>
      <c r="L237" s="36"/>
      <c r="M237" s="35"/>
      <c r="N237" s="35"/>
    </row>
    <row r="238" spans="1:14" s="26" customFormat="1" ht="14.25">
      <c r="A238" s="79" t="s">
        <v>31</v>
      </c>
      <c r="B238" s="79" t="s">
        <v>684</v>
      </c>
      <c r="C238" s="79" t="s">
        <v>685</v>
      </c>
      <c r="D238" s="85" t="s">
        <v>686</v>
      </c>
      <c r="E238" s="79" t="s">
        <v>35</v>
      </c>
      <c r="F238" s="93">
        <v>1000</v>
      </c>
      <c r="G238" s="91">
        <v>0.087</v>
      </c>
      <c r="H238" s="22"/>
      <c r="I238" s="89">
        <v>0</v>
      </c>
      <c r="J238" s="24">
        <f t="shared" si="3"/>
        <v>0</v>
      </c>
      <c r="K238" s="35"/>
      <c r="L238" s="36"/>
      <c r="M238" s="35"/>
      <c r="N238" s="35"/>
    </row>
    <row r="239" spans="1:14" s="26" customFormat="1" ht="14.25">
      <c r="A239" s="79" t="s">
        <v>31</v>
      </c>
      <c r="B239" s="79" t="s">
        <v>687</v>
      </c>
      <c r="C239" s="79" t="s">
        <v>688</v>
      </c>
      <c r="D239" s="85" t="s">
        <v>689</v>
      </c>
      <c r="E239" s="79" t="s">
        <v>35</v>
      </c>
      <c r="F239" s="93">
        <v>20000</v>
      </c>
      <c r="G239" s="91">
        <v>0.176</v>
      </c>
      <c r="H239" s="22"/>
      <c r="I239" s="89">
        <v>0</v>
      </c>
      <c r="J239" s="24">
        <f t="shared" si="3"/>
        <v>0</v>
      </c>
      <c r="K239" s="35"/>
      <c r="L239" s="36"/>
      <c r="M239" s="35"/>
      <c r="N239" s="35"/>
    </row>
    <row r="240" spans="1:14" s="26" customFormat="1" ht="14.25">
      <c r="A240" s="79" t="s">
        <v>31</v>
      </c>
      <c r="B240" s="79" t="s">
        <v>690</v>
      </c>
      <c r="C240" s="79" t="s">
        <v>691</v>
      </c>
      <c r="D240" s="85" t="s">
        <v>692</v>
      </c>
      <c r="E240" s="79" t="s">
        <v>35</v>
      </c>
      <c r="F240" s="93">
        <v>3000</v>
      </c>
      <c r="G240" s="91">
        <v>0.17</v>
      </c>
      <c r="H240" s="22"/>
      <c r="I240" s="89">
        <v>0</v>
      </c>
      <c r="J240" s="24">
        <f t="shared" si="3"/>
        <v>0</v>
      </c>
      <c r="K240" s="35"/>
      <c r="L240" s="36"/>
      <c r="M240" s="35"/>
      <c r="N240" s="35"/>
    </row>
    <row r="241" spans="1:14" s="26" customFormat="1" ht="14.25">
      <c r="A241" s="79" t="s">
        <v>31</v>
      </c>
      <c r="B241" s="79" t="s">
        <v>693</v>
      </c>
      <c r="C241" s="79" t="s">
        <v>694</v>
      </c>
      <c r="D241" s="85" t="s">
        <v>695</v>
      </c>
      <c r="E241" s="79" t="s">
        <v>35</v>
      </c>
      <c r="F241" s="93">
        <v>600</v>
      </c>
      <c r="G241" s="91">
        <v>2.083</v>
      </c>
      <c r="H241" s="22"/>
      <c r="I241" s="89">
        <v>0</v>
      </c>
      <c r="J241" s="24">
        <f t="shared" si="3"/>
        <v>0</v>
      </c>
      <c r="K241" s="35"/>
      <c r="L241" s="36"/>
      <c r="M241" s="35"/>
      <c r="N241" s="35"/>
    </row>
    <row r="242" spans="1:14" s="26" customFormat="1" ht="14.25">
      <c r="A242" s="79" t="s">
        <v>31</v>
      </c>
      <c r="B242" s="79" t="s">
        <v>696</v>
      </c>
      <c r="C242" s="79" t="s">
        <v>697</v>
      </c>
      <c r="D242" s="85" t="s">
        <v>698</v>
      </c>
      <c r="E242" s="79" t="s">
        <v>35</v>
      </c>
      <c r="F242" s="93">
        <v>6000</v>
      </c>
      <c r="G242" s="91">
        <v>0.022</v>
      </c>
      <c r="H242" s="22"/>
      <c r="I242" s="89">
        <v>0</v>
      </c>
      <c r="J242" s="24">
        <f t="shared" si="3"/>
        <v>0</v>
      </c>
      <c r="K242" s="35"/>
      <c r="L242" s="36"/>
      <c r="M242" s="35"/>
      <c r="N242" s="35"/>
    </row>
    <row r="243" spans="1:14" s="26" customFormat="1" ht="14.25">
      <c r="A243" s="79" t="s">
        <v>31</v>
      </c>
      <c r="B243" s="79" t="s">
        <v>699</v>
      </c>
      <c r="C243" s="79" t="s">
        <v>700</v>
      </c>
      <c r="D243" s="85" t="s">
        <v>701</v>
      </c>
      <c r="E243" s="79" t="s">
        <v>35</v>
      </c>
      <c r="F243" s="93">
        <v>12</v>
      </c>
      <c r="G243" s="91">
        <v>48.7</v>
      </c>
      <c r="H243" s="22"/>
      <c r="I243" s="89">
        <v>0</v>
      </c>
      <c r="J243" s="24">
        <f t="shared" si="3"/>
        <v>0</v>
      </c>
      <c r="K243" s="35"/>
      <c r="L243" s="36"/>
      <c r="M243" s="35"/>
      <c r="N243" s="35"/>
    </row>
    <row r="244" spans="1:14" s="26" customFormat="1" ht="14.25">
      <c r="A244" s="79" t="s">
        <v>31</v>
      </c>
      <c r="B244" s="79" t="s">
        <v>702</v>
      </c>
      <c r="C244" s="79" t="s">
        <v>703</v>
      </c>
      <c r="D244" s="85" t="s">
        <v>704</v>
      </c>
      <c r="E244" s="79" t="s">
        <v>35</v>
      </c>
      <c r="F244" s="93">
        <v>15</v>
      </c>
      <c r="G244" s="91">
        <v>8.93</v>
      </c>
      <c r="H244" s="22"/>
      <c r="I244" s="89">
        <v>0</v>
      </c>
      <c r="J244" s="24">
        <f t="shared" si="3"/>
        <v>0</v>
      </c>
      <c r="K244" s="35"/>
      <c r="L244" s="36"/>
      <c r="M244" s="35"/>
      <c r="N244" s="35"/>
    </row>
    <row r="245" spans="1:14" s="26" customFormat="1" ht="14.25">
      <c r="A245" s="79" t="s">
        <v>31</v>
      </c>
      <c r="B245" s="79" t="s">
        <v>705</v>
      </c>
      <c r="C245" s="79" t="s">
        <v>706</v>
      </c>
      <c r="D245" s="85" t="s">
        <v>707</v>
      </c>
      <c r="E245" s="79" t="s">
        <v>35</v>
      </c>
      <c r="F245" s="93">
        <v>10000</v>
      </c>
      <c r="G245" s="91">
        <v>0.14</v>
      </c>
      <c r="H245" s="22"/>
      <c r="I245" s="89">
        <v>0</v>
      </c>
      <c r="J245" s="24">
        <f t="shared" si="3"/>
        <v>0</v>
      </c>
      <c r="K245" s="35"/>
      <c r="L245" s="36"/>
      <c r="M245" s="35"/>
      <c r="N245" s="35"/>
    </row>
    <row r="246" spans="1:14" s="26" customFormat="1" ht="14.25">
      <c r="A246" s="79" t="s">
        <v>31</v>
      </c>
      <c r="B246" s="79" t="s">
        <v>708</v>
      </c>
      <c r="C246" s="79" t="s">
        <v>709</v>
      </c>
      <c r="D246" s="85" t="s">
        <v>710</v>
      </c>
      <c r="E246" s="79" t="s">
        <v>35</v>
      </c>
      <c r="F246" s="93">
        <v>8000</v>
      </c>
      <c r="G246" s="91">
        <v>0.661</v>
      </c>
      <c r="H246" s="22"/>
      <c r="I246" s="89">
        <v>0</v>
      </c>
      <c r="J246" s="24">
        <f t="shared" si="3"/>
        <v>0</v>
      </c>
      <c r="K246" s="35"/>
      <c r="L246" s="36"/>
      <c r="M246" s="35"/>
      <c r="N246" s="35"/>
    </row>
    <row r="247" spans="1:14" s="26" customFormat="1" ht="14.25">
      <c r="A247" s="79" t="s">
        <v>31</v>
      </c>
      <c r="B247" s="79" t="s">
        <v>711</v>
      </c>
      <c r="C247" s="79" t="s">
        <v>712</v>
      </c>
      <c r="D247" s="85" t="s">
        <v>713</v>
      </c>
      <c r="E247" s="79" t="s">
        <v>35</v>
      </c>
      <c r="F247" s="93">
        <v>3000</v>
      </c>
      <c r="G247" s="91">
        <v>0.221</v>
      </c>
      <c r="H247" s="22"/>
      <c r="I247" s="89">
        <v>0</v>
      </c>
      <c r="J247" s="24">
        <f t="shared" si="3"/>
        <v>0</v>
      </c>
      <c r="K247" s="35"/>
      <c r="L247" s="36"/>
      <c r="M247" s="35"/>
      <c r="N247" s="35"/>
    </row>
    <row r="248" spans="1:14" s="26" customFormat="1" ht="14.25">
      <c r="A248" s="79" t="s">
        <v>31</v>
      </c>
      <c r="B248" s="79" t="s">
        <v>714</v>
      </c>
      <c r="C248" s="79" t="s">
        <v>715</v>
      </c>
      <c r="D248" s="85" t="s">
        <v>716</v>
      </c>
      <c r="E248" s="79" t="s">
        <v>35</v>
      </c>
      <c r="F248" s="93">
        <v>6000</v>
      </c>
      <c r="G248" s="91">
        <v>0.362</v>
      </c>
      <c r="H248" s="22"/>
      <c r="I248" s="89">
        <v>0</v>
      </c>
      <c r="J248" s="24">
        <f t="shared" si="3"/>
        <v>0</v>
      </c>
      <c r="K248" s="35"/>
      <c r="L248" s="36"/>
      <c r="M248" s="35"/>
      <c r="N248" s="35"/>
    </row>
    <row r="249" spans="1:14" s="26" customFormat="1" ht="14.25">
      <c r="A249" s="79" t="s">
        <v>31</v>
      </c>
      <c r="B249" s="79" t="s">
        <v>717</v>
      </c>
      <c r="C249" s="79" t="s">
        <v>718</v>
      </c>
      <c r="D249" s="85" t="s">
        <v>719</v>
      </c>
      <c r="E249" s="79" t="s">
        <v>35</v>
      </c>
      <c r="F249" s="93">
        <v>336</v>
      </c>
      <c r="G249" s="91">
        <v>5.578</v>
      </c>
      <c r="H249" s="22"/>
      <c r="I249" s="89">
        <v>0</v>
      </c>
      <c r="J249" s="24">
        <f t="shared" si="3"/>
        <v>0</v>
      </c>
      <c r="K249" s="35"/>
      <c r="L249" s="36"/>
      <c r="M249" s="35"/>
      <c r="N249" s="35"/>
    </row>
    <row r="250" spans="1:14" s="26" customFormat="1" ht="14.25">
      <c r="A250" s="79" t="s">
        <v>31</v>
      </c>
      <c r="B250" s="79" t="s">
        <v>720</v>
      </c>
      <c r="C250" s="79" t="s">
        <v>721</v>
      </c>
      <c r="D250" s="85" t="s">
        <v>722</v>
      </c>
      <c r="E250" s="79" t="s">
        <v>35</v>
      </c>
      <c r="F250" s="93">
        <v>200</v>
      </c>
      <c r="G250" s="91">
        <v>3.37</v>
      </c>
      <c r="H250" s="22"/>
      <c r="I250" s="89">
        <v>0</v>
      </c>
      <c r="J250" s="24">
        <f t="shared" si="3"/>
        <v>0</v>
      </c>
      <c r="K250" s="35"/>
      <c r="L250" s="36"/>
      <c r="M250" s="35"/>
      <c r="N250" s="35"/>
    </row>
    <row r="251" spans="1:14" s="26" customFormat="1" ht="14.25">
      <c r="A251" s="79" t="s">
        <v>31</v>
      </c>
      <c r="B251" s="79" t="s">
        <v>723</v>
      </c>
      <c r="C251" s="79" t="s">
        <v>724</v>
      </c>
      <c r="D251" s="85" t="s">
        <v>725</v>
      </c>
      <c r="E251" s="79" t="s">
        <v>35</v>
      </c>
      <c r="F251" s="93">
        <v>1000</v>
      </c>
      <c r="G251" s="91">
        <v>0.573</v>
      </c>
      <c r="H251" s="22"/>
      <c r="I251" s="89">
        <v>0</v>
      </c>
      <c r="J251" s="24">
        <f t="shared" si="3"/>
        <v>0</v>
      </c>
      <c r="K251" s="35"/>
      <c r="L251" s="36"/>
      <c r="M251" s="35"/>
      <c r="N251" s="35"/>
    </row>
    <row r="252" spans="1:14" s="26" customFormat="1" ht="14.25">
      <c r="A252" s="79" t="s">
        <v>31</v>
      </c>
      <c r="B252" s="79" t="s">
        <v>726</v>
      </c>
      <c r="C252" s="79" t="s">
        <v>727</v>
      </c>
      <c r="D252" s="85" t="s">
        <v>728</v>
      </c>
      <c r="E252" s="79" t="s">
        <v>35</v>
      </c>
      <c r="F252" s="93">
        <v>150</v>
      </c>
      <c r="G252" s="91">
        <v>8.6</v>
      </c>
      <c r="H252" s="22"/>
      <c r="I252" s="89">
        <v>0</v>
      </c>
      <c r="J252" s="24">
        <f t="shared" si="3"/>
        <v>0</v>
      </c>
      <c r="K252" s="35"/>
      <c r="L252" s="36"/>
      <c r="M252" s="35"/>
      <c r="N252" s="35"/>
    </row>
    <row r="253" spans="1:14" s="26" customFormat="1" ht="14.25">
      <c r="A253" s="79" t="s">
        <v>31</v>
      </c>
      <c r="B253" s="79" t="s">
        <v>729</v>
      </c>
      <c r="C253" s="79" t="s">
        <v>730</v>
      </c>
      <c r="D253" s="85" t="s">
        <v>731</v>
      </c>
      <c r="E253" s="79" t="s">
        <v>35</v>
      </c>
      <c r="F253" s="93">
        <v>400</v>
      </c>
      <c r="G253" s="91">
        <v>1.439</v>
      </c>
      <c r="H253" s="22"/>
      <c r="I253" s="89">
        <v>0</v>
      </c>
      <c r="J253" s="24">
        <f t="shared" si="3"/>
        <v>0</v>
      </c>
      <c r="K253" s="35"/>
      <c r="L253" s="36"/>
      <c r="M253" s="35"/>
      <c r="N253" s="35"/>
    </row>
    <row r="254" spans="1:14" s="26" customFormat="1" ht="14.25">
      <c r="A254" s="79" t="s">
        <v>31</v>
      </c>
      <c r="B254" s="79" t="s">
        <v>732</v>
      </c>
      <c r="C254" s="79" t="s">
        <v>733</v>
      </c>
      <c r="D254" s="85" t="s">
        <v>734</v>
      </c>
      <c r="E254" s="79" t="s">
        <v>35</v>
      </c>
      <c r="F254" s="93">
        <v>1000</v>
      </c>
      <c r="G254" s="91">
        <v>0.59</v>
      </c>
      <c r="H254" s="22"/>
      <c r="I254" s="89">
        <v>0</v>
      </c>
      <c r="J254" s="24">
        <f t="shared" si="3"/>
        <v>0</v>
      </c>
      <c r="K254" s="35"/>
      <c r="L254" s="36"/>
      <c r="M254" s="35"/>
      <c r="N254" s="35"/>
    </row>
    <row r="255" spans="1:14" s="26" customFormat="1" ht="14.25">
      <c r="A255" s="79" t="s">
        <v>31</v>
      </c>
      <c r="B255" s="79" t="s">
        <v>735</v>
      </c>
      <c r="C255" s="79" t="s">
        <v>736</v>
      </c>
      <c r="D255" s="85" t="s">
        <v>737</v>
      </c>
      <c r="E255" s="79" t="s">
        <v>35</v>
      </c>
      <c r="F255" s="93">
        <v>30000</v>
      </c>
      <c r="G255" s="91">
        <v>0.07</v>
      </c>
      <c r="H255" s="22"/>
      <c r="I255" s="89">
        <v>0</v>
      </c>
      <c r="J255" s="24">
        <f t="shared" si="3"/>
        <v>0</v>
      </c>
      <c r="K255" s="35"/>
      <c r="L255" s="36"/>
      <c r="M255" s="35"/>
      <c r="N255" s="35"/>
    </row>
    <row r="256" spans="1:14" s="26" customFormat="1" ht="14.25">
      <c r="A256" s="79" t="s">
        <v>31</v>
      </c>
      <c r="B256" s="79" t="s">
        <v>738</v>
      </c>
      <c r="C256" s="79" t="s">
        <v>739</v>
      </c>
      <c r="D256" s="85" t="s">
        <v>740</v>
      </c>
      <c r="E256" s="79" t="s">
        <v>35</v>
      </c>
      <c r="F256" s="93">
        <v>40000</v>
      </c>
      <c r="G256" s="91">
        <v>0.123</v>
      </c>
      <c r="H256" s="22"/>
      <c r="I256" s="89">
        <v>0</v>
      </c>
      <c r="J256" s="24">
        <f t="shared" si="3"/>
        <v>0</v>
      </c>
      <c r="K256" s="35"/>
      <c r="L256" s="36"/>
      <c r="M256" s="35"/>
      <c r="N256" s="35"/>
    </row>
    <row r="257" spans="1:14" s="26" customFormat="1" ht="14.25">
      <c r="A257" s="79" t="s">
        <v>31</v>
      </c>
      <c r="B257" s="79" t="s">
        <v>741</v>
      </c>
      <c r="C257" s="79" t="s">
        <v>742</v>
      </c>
      <c r="D257" s="85" t="s">
        <v>743</v>
      </c>
      <c r="E257" s="79" t="s">
        <v>35</v>
      </c>
      <c r="F257" s="93">
        <v>672</v>
      </c>
      <c r="G257" s="91">
        <v>2.426</v>
      </c>
      <c r="H257" s="22"/>
      <c r="I257" s="89">
        <v>0</v>
      </c>
      <c r="J257" s="24">
        <f t="shared" si="3"/>
        <v>0</v>
      </c>
      <c r="K257" s="35"/>
      <c r="L257" s="36"/>
      <c r="M257" s="35"/>
      <c r="N257" s="35"/>
    </row>
    <row r="258" spans="1:14" s="26" customFormat="1" ht="14.25">
      <c r="A258" s="79" t="s">
        <v>31</v>
      </c>
      <c r="B258" s="79" t="s">
        <v>744</v>
      </c>
      <c r="C258" s="79" t="s">
        <v>745</v>
      </c>
      <c r="D258" s="85" t="s">
        <v>746</v>
      </c>
      <c r="E258" s="79" t="s">
        <v>35</v>
      </c>
      <c r="F258" s="93">
        <v>24</v>
      </c>
      <c r="G258" s="91">
        <v>0</v>
      </c>
      <c r="H258" s="22"/>
      <c r="I258" s="89">
        <v>0</v>
      </c>
      <c r="J258" s="24">
        <f t="shared" si="3"/>
        <v>0</v>
      </c>
      <c r="K258" s="35"/>
      <c r="L258" s="36"/>
      <c r="M258" s="35"/>
      <c r="N258" s="35"/>
    </row>
    <row r="259" spans="1:14" s="26" customFormat="1" ht="14.25">
      <c r="A259" s="79" t="s">
        <v>31</v>
      </c>
      <c r="B259" s="79" t="s">
        <v>747</v>
      </c>
      <c r="C259" s="79" t="s">
        <v>748</v>
      </c>
      <c r="D259" s="85" t="s">
        <v>749</v>
      </c>
      <c r="E259" s="79" t="s">
        <v>35</v>
      </c>
      <c r="F259" s="93">
        <v>1000</v>
      </c>
      <c r="G259" s="91">
        <v>4.35</v>
      </c>
      <c r="H259" s="22"/>
      <c r="I259" s="89">
        <v>0</v>
      </c>
      <c r="J259" s="24">
        <f t="shared" si="3"/>
        <v>0</v>
      </c>
      <c r="K259" s="35"/>
      <c r="L259" s="36"/>
      <c r="M259" s="35"/>
      <c r="N259" s="35"/>
    </row>
    <row r="260" spans="1:14" s="26" customFormat="1" ht="14.25">
      <c r="A260" s="79" t="s">
        <v>31</v>
      </c>
      <c r="B260" s="79" t="s">
        <v>750</v>
      </c>
      <c r="C260" s="79" t="s">
        <v>751</v>
      </c>
      <c r="D260" s="85" t="s">
        <v>752</v>
      </c>
      <c r="E260" s="79" t="s">
        <v>35</v>
      </c>
      <c r="F260" s="93">
        <v>3000</v>
      </c>
      <c r="G260" s="91">
        <v>0.509</v>
      </c>
      <c r="H260" s="22"/>
      <c r="I260" s="89">
        <v>0</v>
      </c>
      <c r="J260" s="24">
        <f t="shared" si="3"/>
        <v>0</v>
      </c>
      <c r="K260" s="35"/>
      <c r="L260" s="36"/>
      <c r="M260" s="35"/>
      <c r="N260" s="35"/>
    </row>
    <row r="261" spans="1:14" s="26" customFormat="1" ht="14.25">
      <c r="A261" s="79" t="s">
        <v>31</v>
      </c>
      <c r="B261" s="79" t="s">
        <v>753</v>
      </c>
      <c r="C261" s="79" t="s">
        <v>754</v>
      </c>
      <c r="D261" s="85" t="s">
        <v>755</v>
      </c>
      <c r="E261" s="79" t="s">
        <v>35</v>
      </c>
      <c r="F261" s="93">
        <v>400</v>
      </c>
      <c r="G261" s="91">
        <v>1.295</v>
      </c>
      <c r="H261" s="22"/>
      <c r="I261" s="89">
        <v>0</v>
      </c>
      <c r="J261" s="24">
        <f t="shared" si="3"/>
        <v>0</v>
      </c>
      <c r="K261" s="35"/>
      <c r="L261" s="36"/>
      <c r="M261" s="35"/>
      <c r="N261" s="35"/>
    </row>
    <row r="262" spans="1:14" s="26" customFormat="1" ht="14.25">
      <c r="A262" s="79" t="s">
        <v>31</v>
      </c>
      <c r="B262" s="79" t="s">
        <v>756</v>
      </c>
      <c r="C262" s="79" t="s">
        <v>757</v>
      </c>
      <c r="D262" s="85" t="s">
        <v>758</v>
      </c>
      <c r="E262" s="79" t="s">
        <v>35</v>
      </c>
      <c r="F262" s="93">
        <v>2000</v>
      </c>
      <c r="G262" s="91">
        <v>1.029</v>
      </c>
      <c r="H262" s="22"/>
      <c r="I262" s="89">
        <v>0</v>
      </c>
      <c r="J262" s="24">
        <f t="shared" si="3"/>
        <v>0</v>
      </c>
      <c r="K262" s="35"/>
      <c r="L262" s="36"/>
      <c r="M262" s="35"/>
      <c r="N262" s="35"/>
    </row>
    <row r="263" spans="1:14" s="26" customFormat="1" ht="14.25">
      <c r="A263" s="79" t="s">
        <v>31</v>
      </c>
      <c r="B263" s="79" t="s">
        <v>759</v>
      </c>
      <c r="C263" s="79" t="s">
        <v>760</v>
      </c>
      <c r="D263" s="85" t="s">
        <v>761</v>
      </c>
      <c r="E263" s="79" t="s">
        <v>35</v>
      </c>
      <c r="F263" s="93">
        <v>400</v>
      </c>
      <c r="G263" s="91">
        <v>4.393</v>
      </c>
      <c r="H263" s="22"/>
      <c r="I263" s="89">
        <v>0</v>
      </c>
      <c r="J263" s="24">
        <f t="shared" si="3"/>
        <v>0</v>
      </c>
      <c r="K263" s="35"/>
      <c r="L263" s="36"/>
      <c r="M263" s="35"/>
      <c r="N263" s="35"/>
    </row>
    <row r="264" spans="1:14" s="26" customFormat="1" ht="14.25">
      <c r="A264" s="79" t="s">
        <v>31</v>
      </c>
      <c r="B264" s="79" t="s">
        <v>762</v>
      </c>
      <c r="C264" s="79" t="s">
        <v>763</v>
      </c>
      <c r="D264" s="85" t="s">
        <v>764</v>
      </c>
      <c r="E264" s="79" t="s">
        <v>35</v>
      </c>
      <c r="F264" s="93">
        <v>30000</v>
      </c>
      <c r="G264" s="91">
        <v>0.041</v>
      </c>
      <c r="H264" s="22"/>
      <c r="I264" s="89">
        <v>0</v>
      </c>
      <c r="J264" s="24">
        <f t="shared" si="3"/>
        <v>0</v>
      </c>
      <c r="K264" s="35"/>
      <c r="L264" s="36"/>
      <c r="M264" s="35"/>
      <c r="N264" s="35"/>
    </row>
    <row r="265" spans="1:14" s="26" customFormat="1" ht="14.25">
      <c r="A265" s="79" t="s">
        <v>31</v>
      </c>
      <c r="B265" s="79" t="s">
        <v>765</v>
      </c>
      <c r="C265" s="79" t="s">
        <v>766</v>
      </c>
      <c r="D265" s="85" t="s">
        <v>767</v>
      </c>
      <c r="E265" s="79" t="s">
        <v>35</v>
      </c>
      <c r="F265" s="93">
        <v>300</v>
      </c>
      <c r="G265" s="91">
        <v>1.476</v>
      </c>
      <c r="H265" s="22"/>
      <c r="I265" s="89">
        <v>0</v>
      </c>
      <c r="J265" s="24">
        <f t="shared" si="3"/>
        <v>0</v>
      </c>
      <c r="K265" s="35"/>
      <c r="L265" s="36"/>
      <c r="M265" s="35"/>
      <c r="N265" s="35"/>
    </row>
    <row r="266" spans="1:14" s="26" customFormat="1" ht="14.25">
      <c r="A266" s="79" t="s">
        <v>31</v>
      </c>
      <c r="B266" s="79" t="s">
        <v>768</v>
      </c>
      <c r="C266" s="79" t="s">
        <v>769</v>
      </c>
      <c r="D266" s="85" t="s">
        <v>770</v>
      </c>
      <c r="E266" s="79" t="s">
        <v>35</v>
      </c>
      <c r="F266" s="93">
        <v>1000</v>
      </c>
      <c r="G266" s="91">
        <v>6.446</v>
      </c>
      <c r="H266" s="22"/>
      <c r="I266" s="89">
        <v>0</v>
      </c>
      <c r="J266" s="24">
        <f t="shared" si="3"/>
        <v>0</v>
      </c>
      <c r="K266" s="35"/>
      <c r="L266" s="36"/>
      <c r="M266" s="35"/>
      <c r="N266" s="35"/>
    </row>
    <row r="267" spans="1:14" s="26" customFormat="1" ht="14.25">
      <c r="A267" s="79" t="s">
        <v>31</v>
      </c>
      <c r="B267" s="79" t="s">
        <v>771</v>
      </c>
      <c r="C267" s="79" t="s">
        <v>772</v>
      </c>
      <c r="D267" s="85" t="s">
        <v>773</v>
      </c>
      <c r="E267" s="79" t="s">
        <v>35</v>
      </c>
      <c r="F267" s="93">
        <v>800</v>
      </c>
      <c r="G267" s="91">
        <v>2.311</v>
      </c>
      <c r="H267" s="22"/>
      <c r="I267" s="89">
        <v>0</v>
      </c>
      <c r="J267" s="24">
        <f t="shared" si="3"/>
        <v>0</v>
      </c>
      <c r="K267" s="35"/>
      <c r="L267" s="36"/>
      <c r="M267" s="35"/>
      <c r="N267" s="35"/>
    </row>
    <row r="268" spans="1:14" s="26" customFormat="1" ht="14.25">
      <c r="A268" s="79" t="s">
        <v>31</v>
      </c>
      <c r="B268" s="79" t="s">
        <v>774</v>
      </c>
      <c r="C268" s="79" t="s">
        <v>775</v>
      </c>
      <c r="D268" s="85" t="s">
        <v>776</v>
      </c>
      <c r="E268" s="79" t="s">
        <v>35</v>
      </c>
      <c r="F268" s="93">
        <v>100</v>
      </c>
      <c r="G268" s="91">
        <v>9.795</v>
      </c>
      <c r="H268" s="22"/>
      <c r="I268" s="89">
        <v>0</v>
      </c>
      <c r="J268" s="24">
        <f t="shared" si="3"/>
        <v>0</v>
      </c>
      <c r="K268" s="35"/>
      <c r="L268" s="36"/>
      <c r="M268" s="35"/>
      <c r="N268" s="35"/>
    </row>
    <row r="269" spans="1:14" s="26" customFormat="1" ht="14.25">
      <c r="A269" s="79" t="s">
        <v>31</v>
      </c>
      <c r="B269" s="79" t="s">
        <v>777</v>
      </c>
      <c r="C269" s="79" t="s">
        <v>778</v>
      </c>
      <c r="D269" s="85" t="s">
        <v>779</v>
      </c>
      <c r="E269" s="79" t="s">
        <v>35</v>
      </c>
      <c r="F269" s="93">
        <v>5000</v>
      </c>
      <c r="G269" s="91">
        <v>0.371</v>
      </c>
      <c r="H269" s="22"/>
      <c r="I269" s="89">
        <v>0</v>
      </c>
      <c r="J269" s="24">
        <f t="shared" si="3"/>
        <v>0</v>
      </c>
      <c r="K269" s="35"/>
      <c r="L269" s="36"/>
      <c r="M269" s="35"/>
      <c r="N269" s="35"/>
    </row>
    <row r="270" spans="1:14" s="26" customFormat="1" ht="14.25">
      <c r="A270" s="79" t="s">
        <v>31</v>
      </c>
      <c r="B270" s="79" t="s">
        <v>780</v>
      </c>
      <c r="C270" s="79" t="s">
        <v>781</v>
      </c>
      <c r="D270" s="85" t="s">
        <v>782</v>
      </c>
      <c r="E270" s="79" t="s">
        <v>35</v>
      </c>
      <c r="F270" s="93">
        <v>1000</v>
      </c>
      <c r="G270" s="91">
        <v>0.985</v>
      </c>
      <c r="H270" s="22"/>
      <c r="I270" s="89">
        <v>0</v>
      </c>
      <c r="J270" s="24">
        <f t="shared" si="3"/>
        <v>0</v>
      </c>
      <c r="K270" s="35"/>
      <c r="L270" s="36"/>
      <c r="M270" s="35"/>
      <c r="N270" s="35"/>
    </row>
    <row r="271" spans="1:14" s="26" customFormat="1" ht="14.25">
      <c r="A271" s="79" t="s">
        <v>31</v>
      </c>
      <c r="B271" s="79" t="s">
        <v>783</v>
      </c>
      <c r="C271" s="79" t="s">
        <v>784</v>
      </c>
      <c r="D271" s="85" t="s">
        <v>785</v>
      </c>
      <c r="E271" s="79" t="s">
        <v>35</v>
      </c>
      <c r="F271" s="93">
        <v>2000</v>
      </c>
      <c r="G271" s="91">
        <v>0.253</v>
      </c>
      <c r="H271" s="22"/>
      <c r="I271" s="89">
        <v>0</v>
      </c>
      <c r="J271" s="24">
        <f t="shared" si="3"/>
        <v>0</v>
      </c>
      <c r="K271" s="35"/>
      <c r="L271" s="36"/>
      <c r="M271" s="35"/>
      <c r="N271" s="35"/>
    </row>
    <row r="272" spans="1:14" s="26" customFormat="1" ht="14.25">
      <c r="A272" s="79" t="s">
        <v>31</v>
      </c>
      <c r="B272" s="79" t="s">
        <v>786</v>
      </c>
      <c r="C272" s="79" t="s">
        <v>787</v>
      </c>
      <c r="D272" s="85" t="s">
        <v>788</v>
      </c>
      <c r="E272" s="79" t="s">
        <v>35</v>
      </c>
      <c r="F272" s="93">
        <v>3000</v>
      </c>
      <c r="G272" s="91">
        <v>0.516</v>
      </c>
      <c r="H272" s="22"/>
      <c r="I272" s="89">
        <v>0</v>
      </c>
      <c r="J272" s="24">
        <f t="shared" si="3"/>
        <v>0</v>
      </c>
      <c r="K272" s="35"/>
      <c r="L272" s="36"/>
      <c r="M272" s="35"/>
      <c r="N272" s="35"/>
    </row>
    <row r="273" spans="1:14" s="26" customFormat="1" ht="14.25">
      <c r="A273" s="79" t="s">
        <v>31</v>
      </c>
      <c r="B273" s="79" t="s">
        <v>789</v>
      </c>
      <c r="C273" s="79" t="s">
        <v>790</v>
      </c>
      <c r="D273" s="85" t="s">
        <v>791</v>
      </c>
      <c r="E273" s="79" t="s">
        <v>35</v>
      </c>
      <c r="F273" s="93">
        <v>200</v>
      </c>
      <c r="G273" s="91">
        <v>5.084</v>
      </c>
      <c r="H273" s="22"/>
      <c r="I273" s="89">
        <v>0</v>
      </c>
      <c r="J273" s="24">
        <f t="shared" si="3"/>
        <v>0</v>
      </c>
      <c r="K273" s="35"/>
      <c r="L273" s="36"/>
      <c r="M273" s="35"/>
      <c r="N273" s="35"/>
    </row>
    <row r="274" spans="1:14" s="26" customFormat="1" ht="14.25">
      <c r="A274" s="79" t="s">
        <v>31</v>
      </c>
      <c r="B274" s="79" t="s">
        <v>792</v>
      </c>
      <c r="C274" s="79" t="s">
        <v>793</v>
      </c>
      <c r="D274" s="85" t="s">
        <v>794</v>
      </c>
      <c r="E274" s="79" t="s">
        <v>35</v>
      </c>
      <c r="F274" s="93">
        <v>720</v>
      </c>
      <c r="G274" s="91">
        <v>1.934</v>
      </c>
      <c r="H274" s="22"/>
      <c r="I274" s="89">
        <v>0</v>
      </c>
      <c r="J274" s="24">
        <f t="shared" si="3"/>
        <v>0</v>
      </c>
      <c r="K274" s="35"/>
      <c r="L274" s="36"/>
      <c r="M274" s="35"/>
      <c r="N274" s="35"/>
    </row>
    <row r="275" spans="1:14" s="26" customFormat="1" ht="14.25">
      <c r="A275" s="79" t="s">
        <v>31</v>
      </c>
      <c r="B275" s="79" t="s">
        <v>795</v>
      </c>
      <c r="C275" s="79" t="s">
        <v>796</v>
      </c>
      <c r="D275" s="85" t="s">
        <v>797</v>
      </c>
      <c r="E275" s="79" t="s">
        <v>35</v>
      </c>
      <c r="F275" s="93">
        <v>360</v>
      </c>
      <c r="G275" s="91">
        <v>2.649</v>
      </c>
      <c r="H275" s="22"/>
      <c r="I275" s="89">
        <v>0</v>
      </c>
      <c r="J275" s="24">
        <f t="shared" si="3"/>
        <v>0</v>
      </c>
      <c r="K275" s="35"/>
      <c r="L275" s="36"/>
      <c r="M275" s="35"/>
      <c r="N275" s="35"/>
    </row>
    <row r="276" spans="1:14" s="26" customFormat="1" ht="14.25">
      <c r="A276" s="79" t="s">
        <v>31</v>
      </c>
      <c r="B276" s="79" t="s">
        <v>798</v>
      </c>
      <c r="C276" s="79" t="s">
        <v>799</v>
      </c>
      <c r="D276" s="85" t="s">
        <v>800</v>
      </c>
      <c r="E276" s="79" t="s">
        <v>35</v>
      </c>
      <c r="F276" s="93">
        <v>3000</v>
      </c>
      <c r="G276" s="91">
        <v>0.198</v>
      </c>
      <c r="H276" s="22"/>
      <c r="I276" s="89">
        <v>0</v>
      </c>
      <c r="J276" s="24">
        <f t="shared" si="3"/>
        <v>0</v>
      </c>
      <c r="K276" s="35"/>
      <c r="L276" s="36"/>
      <c r="M276" s="35"/>
      <c r="N276" s="35"/>
    </row>
    <row r="277" spans="1:14" s="26" customFormat="1" ht="14.25">
      <c r="A277" s="79" t="s">
        <v>31</v>
      </c>
      <c r="B277" s="79" t="s">
        <v>801</v>
      </c>
      <c r="C277" s="79" t="s">
        <v>802</v>
      </c>
      <c r="D277" s="85" t="s">
        <v>803</v>
      </c>
      <c r="E277" s="79" t="s">
        <v>35</v>
      </c>
      <c r="F277" s="93">
        <v>300</v>
      </c>
      <c r="G277" s="91">
        <v>0.9</v>
      </c>
      <c r="H277" s="22"/>
      <c r="I277" s="89">
        <v>0</v>
      </c>
      <c r="J277" s="24">
        <f t="shared" si="3"/>
        <v>0</v>
      </c>
      <c r="K277" s="35"/>
      <c r="L277" s="36"/>
      <c r="M277" s="35"/>
      <c r="N277" s="35"/>
    </row>
    <row r="278" spans="1:14" s="26" customFormat="1" ht="14.25">
      <c r="A278" s="79" t="s">
        <v>31</v>
      </c>
      <c r="B278" s="79" t="s">
        <v>804</v>
      </c>
      <c r="C278" s="79" t="s">
        <v>805</v>
      </c>
      <c r="D278" s="85" t="s">
        <v>806</v>
      </c>
      <c r="E278" s="79" t="s">
        <v>35</v>
      </c>
      <c r="F278" s="93">
        <v>672</v>
      </c>
      <c r="G278" s="91">
        <v>2.402</v>
      </c>
      <c r="H278" s="22"/>
      <c r="I278" s="89">
        <v>0</v>
      </c>
      <c r="J278" s="24">
        <f aca="true" t="shared" si="4" ref="J278:J341">SUM(F278*I278)</f>
        <v>0</v>
      </c>
      <c r="K278" s="35"/>
      <c r="L278" s="36"/>
      <c r="M278" s="35"/>
      <c r="N278" s="35"/>
    </row>
    <row r="279" spans="1:14" s="26" customFormat="1" ht="14.25">
      <c r="A279" s="79" t="s">
        <v>31</v>
      </c>
      <c r="B279" s="79" t="s">
        <v>807</v>
      </c>
      <c r="C279" s="79" t="s">
        <v>808</v>
      </c>
      <c r="D279" s="85" t="s">
        <v>809</v>
      </c>
      <c r="E279" s="79" t="s">
        <v>35</v>
      </c>
      <c r="F279" s="93">
        <v>200</v>
      </c>
      <c r="G279" s="91">
        <v>0</v>
      </c>
      <c r="H279" s="22"/>
      <c r="I279" s="89">
        <v>0</v>
      </c>
      <c r="J279" s="24">
        <f t="shared" si="4"/>
        <v>0</v>
      </c>
      <c r="K279" s="35"/>
      <c r="L279" s="36"/>
      <c r="M279" s="35"/>
      <c r="N279" s="35"/>
    </row>
    <row r="280" spans="1:14" s="26" customFormat="1" ht="14.25">
      <c r="A280" s="84" t="s">
        <v>21</v>
      </c>
      <c r="B280" s="27"/>
      <c r="C280" s="27"/>
      <c r="D280" s="28"/>
      <c r="E280" s="29"/>
      <c r="F280" s="30"/>
      <c r="G280" s="30"/>
      <c r="H280" s="22"/>
      <c r="I280" s="94">
        <f>SUM(J21:J279)</f>
        <v>0</v>
      </c>
      <c r="J280" s="24">
        <f t="shared" si="4"/>
        <v>0</v>
      </c>
      <c r="K280" s="35"/>
      <c r="L280" s="36"/>
      <c r="M280" s="35"/>
      <c r="N280" s="35"/>
    </row>
    <row r="282" spans="1:14" s="26" customFormat="1" ht="84.75" customHeight="1">
      <c r="A282" s="81" t="s">
        <v>810</v>
      </c>
      <c r="B282" s="27"/>
      <c r="C282" s="27"/>
      <c r="D282" s="28"/>
      <c r="E282" s="29"/>
      <c r="F282" s="30"/>
      <c r="G282" s="82" t="s">
        <v>812</v>
      </c>
      <c r="H282" s="22"/>
      <c r="I282" s="23">
        <v>0</v>
      </c>
      <c r="J282" s="24">
        <f t="shared" si="4"/>
        <v>0</v>
      </c>
      <c r="K282" s="35"/>
      <c r="L282" s="36"/>
      <c r="M282" s="35"/>
      <c r="N282" s="35"/>
    </row>
    <row r="283" spans="1:14" s="26" customFormat="1" ht="30" customHeight="1">
      <c r="A283" s="82" t="s">
        <v>811</v>
      </c>
      <c r="B283" s="27"/>
      <c r="C283" s="27"/>
      <c r="D283" s="28"/>
      <c r="E283" s="29"/>
      <c r="F283" s="30"/>
      <c r="G283" s="30"/>
      <c r="H283" s="22"/>
      <c r="I283" s="23">
        <v>0</v>
      </c>
      <c r="J283" s="24">
        <f t="shared" si="4"/>
        <v>0</v>
      </c>
      <c r="K283" s="35"/>
      <c r="L283" s="36"/>
      <c r="M283" s="35"/>
      <c r="N28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0:H280"/>
    <mergeCell ref="I280:J280"/>
    <mergeCell ref="A282:F282"/>
    <mergeCell ref="G282:J283"/>
    <mergeCell ref="A283:F28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