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<sst xmlns="http://schemas.openxmlformats.org/spreadsheetml/2006/main" count="110" uniqueCount="81">
  <si>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</si>
  <si>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</si>
  <si>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</si>
  <si>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</si>
  <si>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</si>
  <si>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</si>
  <si>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</si>
  <si>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</si>
  <si>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</si>
  <si>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</si>
  <si>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</si>
  <si>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</si>
  <si>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</si>
  <si>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</si>
  <si>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</si>
  <si>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</si>
  <si>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</si>
  <si>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</si>
  <si>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</si>
  <si>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</si>
  <si>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</si>
  <si>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</si>
  <si>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</si>
  <si>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</si>
  <si>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</si>
  <si>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</si>
  <si>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</si>
  <si>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ELDORADO</t>
  </si>
  <si>
    <t>0108/2022   -   PREGÃO Nº 0032/2022</t>
  </si>
  <si>
    <t>MENOR PREÇO POR ITEM</t>
  </si>
  <si>
    <t>REGISTRO DE PREÇOS PARA FUTURA E EVENTUAL AQUISIÇÃO DE MATERIAIS DE INFORMÁTICA PERMANENTE PARA ATENDER AS NECESSIDADES DAS SECRETARIAS MUNICIPAIS DA PREFEITURA DE ELDORADO/MS, CONFORME ESPECIFICAÇÕES E QUANTITATIVOS CONSTANTES NO TERMO DE REFERÊNCIA.</t>
  </si>
  <si>
    <t>0001</t>
  </si>
  <si>
    <t>1</t>
  </si>
  <si>
    <t>47933</t>
  </si>
  <si>
    <t>AERONAVE/DRONE CONTROLADA POR RADIOFREQUÊNCIA COM NO MÍNIMO AS SEGUINTES CARACTERÍSTICAS: PESO: 570 G TAMANHO: DOBRADO: 180 × 97 × 84 MM (COMPRIMENTO × LARGURA × ALTURA). DESDOBRADO: 183 × 253 × 77 MM (COMPRIMENTO × LARGURA × ALTURA).
RESISTÊNCIA MÁXIMA AO VENTO: 8,5-10,5 M / S (NÍVEL 5) FREQUÊNCIA DE OPERAÇÃO: 2.400-2.4835 GHZ 5.725-5.850 GHZ SISTEMAS DE SATÉLITE: GPS + GLONASS. HÉLICES: LIBERAÇÃO RÁPIDA, BAIXO RUÍDO, DOBRÁVEL. BATERIA: CAPACIDADE: 3500 MAH VOLTAGEM: 11,55 V CÂMERA: SENSOR: PIXELS EFETIVOS CMOS DE 1/2 " : 12 MP E 48 MP. LENTE: FOV: 84 ° DISTÂNCIA FOCAL EQUIVALENTE: 24 MM ABERTURA: F / 2.8 ALCANCE DO FOCO: 1 MA DETECÇÃO DE OBSTÁCULOS EM 4 DIREÇÕES CONTEÚDO DA EMBALAGEM 1 X AERONAVE 1 X CONTROLE REMOTO. 3 X BATERIAS INTELIGENTES DE VOO, (1 PADRÃO + 2 EXTRAS). 1 X CABO DE ENERGIA (PADRÃO BR). 1 X CARREGADOR DE BATERIA BIVOLT. 1 X HUB DE CARREGAMENTO PARA TRÊS BATERIAS. 1 X ADAPTADOR DE BATERIA PARA (POWER BANK). 1 X CASE COM 3 FILTROS ND (16/64/256). 6 X PARES DE HÉLICES. 1 X PROTETOR DO GIMBAL. 2 X STICKS PARA O RÁDIO CONTROLE. 1 X CABO RC (USB TYPE-C). 1 X CABO RC (MICRO USB). 1 X CABO RC (LIGHTNING). 1 X CABO TIPO C. 1 X BOLSA PARA TRANSPORTE. 1 X CONJUNTO DE MANUAIS EM PORTUGUÊS.</t>
  </si>
  <si>
    <t>UN</t>
  </si>
  <si>
    <t>2</t>
  </si>
  <si>
    <t>47934</t>
  </si>
  <si>
    <t>CAMERA DSLR COM AS SEGUINTES CARACTERÍSTICAS: - SENSOR CMOS (APS-C) DE 24,1 MEGAPIXELS - DUAL PIXEL CMOS AF 
- TELA SENSÍVEL AO TOQUE LCD ANGULAR DE 3,0 POLEGADAS - TECNOLOGIA EMBUTIDA WI-FI®(2), BLUETOOTH®(4) - VÍDEOS EM 4K E ENTRADA PARA MICROFONE EXTERNO - PROCESSADOR DE IMAGEM DIGIC8 - ISO 100-25600 (EXPANSÍVEL ATÉ 51200) - VISOR ÓTICO COM UM SISTEMA AF DE 9 PONTOS - ASSISTENTE DE RECURSOS - CORPO PEQUENO E LEVE -COM LENTE EF-S 18-55MM IS STM -COM LENTE EF 50MM F/1.8 STM</t>
  </si>
  <si>
    <t>3</t>
  </si>
  <si>
    <t>47938</t>
  </si>
  <si>
    <t>DESKTOP COM AS SEGUINTES CONFIGURAÇÕES: PROCESSADOR INTEL PENTIUM GOLD G6400, 4.0GHZ ,2 NUCLEOS ,4 THREADS ,4MB CACHE, GRAFICOS UHD 610, LGA 1200 MEMÓRIA: 8GB DDR4 2666MHZ ARMAZENAMENTO: SSD M.2 120GB + HD 1TB SATA III 7200RPM FONTE: ATX 450W CV450 - 80 PLUS BRONZE PLACA MÃE: MSI H410M-A PRO - SOQUETE: 1200 - COMET LAKE (COMPATÍVEL COM PROCESSADORES DE 10ª GERAÇÃO DA INTEL) - CHIPSET: H410 PAINEL INTERNO: - MEMÓRIA: DDR4 (2933 / 2666 / 2400 / 2133MHZ) - 2X SLOTS - DUAL CHANEL - MÁX. 64GB - SLOTS DE EXPANSÃO: 1X PCI-E X16 / 1X PCI-E X1 - 4 X CONECTOR(ES) SATA 6GB/S - 1 X M.2 SOCKET 3, COM M KEY, SUPORTE A DISPOSITIVO DE ARMAZENAMENTO TIPO 2242/2260/2280 (MODO SATA &amp; X2 PCIE) - 1 X M.2 SOCKET COM E KEY, APENAS PARA MÓDULO WIFI PAINEL TRASEIRO: - 1 X PS/2 TECLADO/MOUSE - 1 X DVI - 1 X HDMI - 1 X RJ-45 - USB: 2X USB 3.2 / 4X USB 2.0 - CONECTOR DE ÁUDIO: 1X LINE-IN, 1X LINE-OUT E 1X MIC-IN) SISTEMA OPERACIONAL: LINUX UBUNTU (INSTALADO). COMPATÍVEL COM WINDOWS 7, 8 E 10 (32 OU 64 BITS). TECLADO ABNT2 MOUSE 3 BOTÕES MONITOR LED TAMANHO DO PAINEL: 21,5" TEMPO DE RESPOSTA: 5 MS RESOLUÇÃO RECOMENDADA: 1920 X 1080 @ 60 HZ (FULL HD)</t>
  </si>
  <si>
    <t>4</t>
  </si>
  <si>
    <t>47927</t>
  </si>
  <si>
    <t>DESKTOP COM AS SEGUINTES CONFIGURAÇÕES: PROCESSADOR: INTEL CORE I3 10100 3.60GHZ (TURBO 4.3GHZ) 6MB CACHE, 4 NÚCLEOS, 8 THREADS, GRAF. UHD 630 COMET LAKE 1ª GER. LGA 1200 MEMÓRIA: 8GB DDR4 2666MHZ ARMAZENAMENTO: SSD 240GB FONTE: 300W PFC ATIVO PLACA MÃE: - SOQUETE: 1200 - COMET LAKE (COMPATÍVEL COM PROCESSADORES DE 10ª GERAÇÃO DA INTEL) - CHIPSET: H410 PAINEL INTERNO: - MEMÓRIA: DDR4 (2933 / 2800 / 2666 / 2400 / 2133MHZ) - 2X SLOTS - DUAL CHANEL - MÁX. 64GB (1 SLOT OCUPADO) - SLOTS DE EXPANSÃO: 1X PCI-E X16 / 2X PCI-E X1 - 4 X CONECTOR(ES) SATA 6GB/S - 1 X M.2 SOCKET 3, COM M KEY, SUPORTE A DISPOSITIVO DE ARMAZENAMENTO TIPO 2242/2260/2280 (MODO SATA &amp; X2 PCIE) PAINEL TRASEIRO: - 2 X PS/2 TECLADO/MOUSE (ROXO/VERDE) - 1 X VGA - 1 X HDMI - 1 X RJ-45 - USB: 2X USB 3.0 / 2X USB 2.0 - CONECTOR DE ÁUDIO: 1X LINE-IN, 1X LINE-OUT E 1X MIC-IN) SISTEMA OPERACIONAL: LINUX UBUNTU COMPATÍVEL COM WINDOWS 7, 8 E 10 (32 OU 64 BITS). TECLADO ABNT2 MOUSE 3 BOTÕES MONITOR LED TAMANHO DO PAINEL: 21,5" TEMPO DE RESPOSTA: 5 MS RESOLUÇÃO RECOMENDADA: 1920 X 1080 @ 60 HZ (FULL HD) SUPORTE DE CORES: MAIOR QUE 16 MILHÕES</t>
  </si>
  <si>
    <t>5</t>
  </si>
  <si>
    <t>47937</t>
  </si>
  <si>
    <t>FLASH PARA CÂMERA FOTOGRÁFICA CÂMERAS COMPATÍVEIS TODAS AS CÂMERAS CANON EOS (TIPO A); CÂMERAS POWERSHOT COM SAPATA PARA ACESSÓRIOS EOS NÚMERO DE GUIA MÁX. APROX. 43M (ISO 100; COBERTURA DO FLASH DE 105MM) ALCANCE DO FLASH ALCANCE EFETIVO DO FLASH COM EF 50MM F/1.4 EM ISO 100 FLASH NORMAL APROX. 0,7 - 23,6 M FLASH RÁPIDO (Nº GUIA 19,1 M) APROX. 0,7 - 13,6 M SINCRONIZAÇÃO DE ALTA VELOCIDADE (A 1/250 SEG) APROX. 0,7 - 12,8 M NÚMERO DE FLASHES APROX. 180-1200 FLASHES (COM PILHAS ALCALINAS AA/LR6) TEMPO DE RECICLAGEM 01 01 DESTINADO AOS DPTOS DE COMUNICAÇÃO, PROJETOS E CULTURA/TURISMO, (COM PILHAS ALCALINAS AA/LR6) FLASH NORMAL APROX. 0,1 A 3,5 SEGUNDOS FLASH RÁPIDO APROX. 0,1 A 2,5 SEGUNDOS LUZ AUXILIAR DE AUTO FOCO COMUTÁVEL EM FUNÇÕES PESSOAIS ENTRE FLASHES INTERMITENTES (CONJUNTOS DE PEQUENOS FLASHES) E LUZ AUXILIAR DE AF DE INFRAVERMELHOS. EMISSÃO DE PEQUENOS CONJUNTOS DE FLASHES: SUPORTADO DURANTE FOTOGRAFIA ATRAVÉS DO VISOR ÓTICO E MODO RÁPIDO, DURANTE FOTOGRAFIA NO MODO DE VISUALIZAÇÃO DIRETA OU GRAVAÇÃO DE FILMES. DISTÂNCIA EFETIVA NO CENTRO: APROX. 0,7 – 4 M PERIFÉRICO: APROX. 0,7 – 3,5 M LUZ AUXILIAR AF DE INFRAVERMELHOS: PONTO AF CENTRAL NO VISOR ÓTICO SUPORTADO DISTÂNCIA EFETIVA: APROX. 0,7 – 8 M FUNÇÕES PERSONALIZADAS DEZ FUNÇÕES PERSONALIZÁVEIS; CONFIGURAÇÕES NO PAINEL LCD DO FLASH SPEEDLITE ALIMENTAÇÃO 4 PILHAS ALCALINAS AA/LR6 (OU HR6 NI-MH)</t>
  </si>
  <si>
    <t>6</t>
  </si>
  <si>
    <t>47940</t>
  </si>
  <si>
    <t>IMPRESSORA LASER MONOCROMÁTICO COM AS SEGUINTES CONFIGURAÇÕES IMPRESSÃO: - A4: ATÉ 38 PPM - CARTA: ATÉ 40 PPM PRETO - SAÍDA DA PRIMEIRA PÁGINA PRETO: EM ATÉ 6,3 SEGUNDOS RESOLUÇÃO DE IMPRESSÃO: 6, - PRETO (MELHOR): HP FASTRES1200 (APRIMORADO ATÉ 4800 X 600 DPI) CONECTIVIDADE PADRÃO: - USB 2.0 DE ALTA VELOCIDADE - USB HOST NA PARTE POSTERIOR - REDE GIGABIT ETHERNET 10/100/1000BASE-T - RÁDIO WI-FI 802.11B/G/N/2,4/5 GHZ CAPACIDADE SEM FIOS: - BANDA DUPLA WI-FI INTEGRADA - AUTENTICAÇÃO VIA WEP - WPA/WPA2 - WPA ENTERPRISE - CRIPTOGRAFIA VIA AES OU TKIP - WPS - WI-FI DIRECT - BLUETOOTH LOW-ENERGY</t>
  </si>
  <si>
    <t>7</t>
  </si>
  <si>
    <t>47928</t>
  </si>
  <si>
    <t>IMPRESSORA MULTIFUNCIONAL 3 PARA PREFEITURA
FUNÇÕES: IMPRESSÃO, CÓPIA, DIGITALIZAÇÃO VELOCIDADE DE IMPRESSÃO EM PRETO (ISO, A4) NORMAL: ATÉ 20 PPM [7] CICLO DE TRABALHO (MENSAL, A4) ATÉ 10000 PÁGINAS TECNOLOGIA DE IMPRESSÃO LASER QUALIDADE DE IMPRESSÃO PRETO (ÓTIMA) ATÉ 1.200 X 1.200 DPI MONITOR LCD DE 2 LINHAS (16 CARACTERES POR LINHA) CARTUCHOS DE REPOSIÇÃO CARTUCHO DE TONER LASER HP 105A PRETO ORIGINAL CONECTIVIDADE, PADRÃO HI-SPEED USB 2.0</t>
  </si>
  <si>
    <t>8</t>
  </si>
  <si>
    <t>47931</t>
  </si>
  <si>
    <t>MONITOR 25" ULTRAWIDE FULLHD RESOLUÇÃO MÁXIMA: 2560 X 1080</t>
  </si>
  <si>
    <t>9</t>
  </si>
  <si>
    <t>47929</t>
  </si>
  <si>
    <t>MONITOR TAMANHO: 23,8" TIPO DE TELA: IPS RESOLUÇÃO MÁXIMA: 1920 X 1080 TEMPO DE RESPOSTA: 5MS ENTRADAS/SAÍDAS D-SUB HP OUT HDMI</t>
  </si>
  <si>
    <t>10</t>
  </si>
  <si>
    <t>47930</t>
  </si>
  <si>
    <t>NOTEBOOK COM AS SEGUINTES ESPECIFICAÇÕES: PROCESSADOR 1.2GHZ ATÉ 3.4GHZ, CACHE DE 4MB, DUAL-CORE, 10ª GERAÇÃO S.O. UBUNTU LINUX 20.04 (COMPATÍVEL COM WINDOWS 8.1 ACIMA) PLACA DE VÍDEO INTEGRADA UHD GRAPHICS COM MEMÓRIA GRÁFICA COMPARTILHADA MEMÓRIA DE 4GB (1X4GB), DDR4, 2666MHZ; EXPANSÍVEL ATÉ 16GB (2 SLOTS SODIMM, 1 SLOT LIVRE) SSD DE 128GB PCIE NVME M.2 COR PRETO</t>
  </si>
  <si>
    <t>11</t>
  </si>
  <si>
    <t>47926</t>
  </si>
  <si>
    <t>PROCESSADOR: INTEL PENTIUM DUAL CORE GOLD G6400 4.0GHZ, 4MB CACHE, 2 NÚCLEOS, 4 THREADS, GRAF. UHD 610 COMET LAKE 10ª GER. LGA 1200 MEMÓRIA: 8GB DDR4 2666MHZ ARMAZENAMENTO: SSD 120GB FONTE: 300W PFC ATIVO PLACA MÃE: - SOQUETE: 1200 - COMET LAKE (COMPATÍVEL COM PROCESSADORES DE 10ª GERAÇÃO DA INTEL) - CHIPSET: H410 PAINEL INTERNO: - MEMÓRIA: DDR4 (2933 / 2800 / 2666 / 2400 / 2133MHZ) - 2X SLOTS - DUAL CHANEL - MÁX. 64GB (1 SLOT OCUPADO) - SLOTS DE EXPANSÃO: 1X PCI-E X16 / 2X PCI-E X1 - 4 X CONECTOR(ES) SATA 6GB/S - 1 X M.2 SOCKET 3, COM M KEY, SUPORTE A DISPOSITIVO DE ARMAZENAMENTO TIPO 2242/2260/2280 (MODO SATA &amp; X2 PCIE) PAINEL TRASEIRO: - 2 X PS/2 TECLADO/MOUSE (ROXO/VERDE) - 1 X VGA - 1 X HDMI - 1 X RJ-45 - USB: 2X USB 3.0 / 2X USB 2.0 - CONECTOR DE ÁUDIO: 1X LINE-IN, 1X LINE-OUT E 1X MIC-IN) - 2X SERIAL - 1X PAPARELA SISTEMA OPERACIONAL: LINUX UBUNTU COMPATÍVEL COM WINDOWS 7, 8 E 10 (32 OU 64 BITS). TECLADO ABNT2 MOUSE 3 BOTÕES MONITOR LED TAMANHO DO PAINEL: 21,5" TEMPO DE RESPOSTA: 5 MS RESOLUÇÃO RECOMENDADA: 1920 X 1080 @ 60 HZ (FULL HD)</t>
  </si>
  <si>
    <t>12</t>
  </si>
  <si>
    <t>47935</t>
  </si>
  <si>
    <t>PROJETOR ESPECIFICAÇÕES: - SISTEMA DE PROJEÇÃO: TECNOLOGIA 3LCD DE 3 CHIPS - MODO DE PROJEÇÃO: FRONTAL / TRASEIRO / TETO - MÉTODO DE PROJEÇÃO: MATRIZ ATIVA TFT DE POLISSILÍCIO - NÚMERO DE PIXELS: 786,432 DOTS (1024 X 768) X 3 - BRILHO EM CORES - SAÍDA DE LUZ COLORIDA: 3.400 LUMENS2 - TIPO DE LÂMPADA: 210 W UHE - RAZÃO DE CONTRASTE: ATÉ 15 000:1 - REPRODUÇÃO DE COR: ATÉ 1,07 BILHÃO DE CORES - DISTÂNCIA DE PROJEÇÃO/ TAMANHO DA TELA: 30" A 350" (0,76 A 10,34 M) DURAÇÃO DA LÂMPADA: - MODO ECO: ATÉ 12.000 HORAS - MODO NORMAL: ATÉ 6.000 HORAS PLUG 'N PLAY USB: - PROJETOR COMPATÍVEL COM COMPUTADORES PC E MAC. - VOLTAGEM: 100 – 240VAC ±10%, 50 / 60HZ AC CONTROLE REMOTO DIMENSÕES DO PROJETOR: - DIMENSÕES INCLUINDO OS PÉS: 30 X 25 X 9,1 CM (L X P X A) - DIMENSÕES EXCLUINDO OS PÉS: 30 X 25 X 8,6 CM (L X P X A),DESEMPENHO DO MONITOR: - NTSC: 480 LINHAS - PAL: 576 LINHAS (DEPENDE DA OBSERVAÇÃO DE PADRÃO MULTIFREQUÊNCIA) INTERFACES: - 1X USB-B - 1X HDMI - 2X COMPUTADOR/COMPONENTE - 1X VÍDEO - 1X RS-232C - 1X SAÍDA DE MONITOR - ÁUDIO 1 &amp; 2 - ÁUDIO R &amp; L - 1X SAÍDA DE ÁUDIO</t>
  </si>
  <si>
    <t>13</t>
  </si>
  <si>
    <t>47939</t>
  </si>
  <si>
    <t>SWITCH SMART COM 16 PORTAS DESCRIÇÃO CARACTERISTICAS: - MARCA: TP-LINK - MODELO: TL-SG2218 ESPECIFICAÇÕES: HARDWARE: - QUANTIDADE DE VENTOINHAS: SEM VENTOINHA - FONTE DE ALIMENTAÇÃO: 100-240 V AC~50/60 HZ - MONTAGEM: INSTALÁVEL EM RACK INTERFACE: - 16× PORTAS RJ45 10/100/1000 MBPS - 2× SLOTS SFP GIGABIT CONSUMO MÁXIMO DE ENERGIA: - 12,3 W (220 V / 50 HZ) DISSIPAÇÃO DE CALOR MÁXIMA: - 41,97 BTU / HR DIMENSÕES (L X C X A): - 440 × 180 × 44 MM DESEMPENHO: - CAPACIDADE DE COMUTAÇÃO: 36 GBPS - TAXA DE ENCAMINHAMENTO DE PACOTE: 26,8 MPPS - TABELA DE ENDEREÇOS MAC: 8K - JUMBO FRAME 9: KB</t>
  </si>
  <si>
    <t>14</t>
  </si>
  <si>
    <t>47936</t>
  </si>
  <si>
    <t>TELA DE PROJEÇÃO ELÉTRICA ESPECIFICAÇÕES TELA ELÉTRICA 100 POLEGADAS IDEAL PARA PROJETORES NATIVOS SVGA / XGA FORMATO VÍDEO: 4:3 ÁREA DE PROJEÇÃO: 2,03 X 1,52 ESTOJO EM AÇO CARBONO TECIDO EM MATHE WITHE PINTURA ELETRÓSTICA ANTI CORROSIVA BORDAS PRETAS FIXAÇÃO NO TETO OU PAREDE 110V MEDIDAS: 2,03X1,52M</t>
  </si>
  <si>
    <t>15</t>
  </si>
  <si>
    <t>47932</t>
  </si>
  <si>
    <t>WEBCAM 720P - INTERFACE: USB 2.0 - PLUG&amp;PLAY - CABO: USB 2.0 (1,8 METROS)
 SENSOR: CMOS - FOCO: AJUSTE MANUAL (GIRAR A LENTE) - CAPTURA DE IMAGEM: 1280*720 / 960*720 / 800*600 / 640*480 / 320*240 - TAXA DE QUADROS: MJPG - 1080P/720P 30 FPS / YUY2 - 720P 10 FPS E 1080P 5FPS - FORMATO DE SAÍDA: MJPG E YUY2 - FORMATO DE FOTO: BMP/JPG - FORMATO VÍDEO STREAMING: AVI - COMPATÍVEL: WINDOWS XP /7/8/10 - LINUX - MAC E ANDROID - ENCAIXE TRIPÉ: SIM</t>
  </si>
  <si>
    <t>Declaro que examinei, conheço e me submeto a todas as condições contidas no Edital da presente Licitação modalidade PREGÃO PRESENCIAL Nº 0032/2022,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</si>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</sst>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9"/>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43.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1</v>
      </c>
      <c r="G21" s="91">
        <v>16534</v>
      </c>
      <c r="H21" s="22"/>
      <c r="I21" s="89">
        <v>0</v>
      </c>
      <c r="J21" s="24">
        <f>SUM(F21*I21)</f>
        <v>0</v>
      </c>
      <c r="K21" s="25"/>
      <c r="L21" s="25"/>
      <c r="M21" s="25"/>
      <c r="N21" s="25"/>
      <c r="O21" s="25"/>
    </row>
    <row r="22" spans="1:15" s="26" customFormat="1" ht="14.25">
      <c r="A22" s="79" t="s">
        <v>31</v>
      </c>
      <c r="B22" s="79" t="s">
        <v>36</v>
      </c>
      <c r="C22" s="79" t="s">
        <v>37</v>
      </c>
      <c r="D22" s="85" t="s">
        <v>38</v>
      </c>
      <c r="E22" s="79" t="s">
        <v>35</v>
      </c>
      <c r="F22" s="93">
        <v>1</v>
      </c>
      <c r="G22" s="91">
        <v>9837.96</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6</v>
      </c>
      <c r="G23" s="91">
        <v>3845.13</v>
      </c>
      <c r="H23" s="22"/>
      <c r="I23" s="89">
        <v>0</v>
      </c>
      <c r="J23" s="24">
        <f t="shared" si="0"/>
        <v>0</v>
      </c>
      <c r="K23" s="25"/>
      <c r="L23" s="25"/>
      <c r="M23" s="25"/>
      <c r="N23" s="25"/>
      <c r="O23" s="25"/>
    </row>
    <row r="24" spans="1:15" s="26" customFormat="1" ht="14.25">
      <c r="A24" s="79" t="s">
        <v>31</v>
      </c>
      <c r="B24" s="79" t="s">
        <v>42</v>
      </c>
      <c r="C24" s="79" t="s">
        <v>43</v>
      </c>
      <c r="D24" s="85" t="s">
        <v>44</v>
      </c>
      <c r="E24" s="79" t="s">
        <v>35</v>
      </c>
      <c r="F24" s="93">
        <v>5</v>
      </c>
      <c r="G24" s="91">
        <v>3880.47</v>
      </c>
      <c r="H24" s="22"/>
      <c r="I24" s="89">
        <v>0</v>
      </c>
      <c r="J24" s="24">
        <f t="shared" si="0"/>
        <v>0</v>
      </c>
      <c r="K24" s="31"/>
      <c r="L24" s="31"/>
      <c r="M24" s="31"/>
      <c r="N24" s="31"/>
      <c r="O24" s="31"/>
    </row>
    <row r="25" spans="1:15" s="26" customFormat="1" ht="14.25">
      <c r="A25" s="79" t="s">
        <v>31</v>
      </c>
      <c r="B25" s="79" t="s">
        <v>45</v>
      </c>
      <c r="C25" s="79" t="s">
        <v>46</v>
      </c>
      <c r="D25" s="85" t="s">
        <v>47</v>
      </c>
      <c r="E25" s="79" t="s">
        <v>35</v>
      </c>
      <c r="F25" s="93">
        <v>1</v>
      </c>
      <c r="G25" s="91">
        <v>3814.06</v>
      </c>
      <c r="H25" s="22"/>
      <c r="I25" s="89">
        <v>0</v>
      </c>
      <c r="J25" s="24">
        <f t="shared" si="0"/>
        <v>0</v>
      </c>
      <c r="K25" s="25"/>
      <c r="L25" s="25"/>
      <c r="M25" s="25"/>
      <c r="N25" s="25"/>
      <c r="O25" s="25"/>
    </row>
    <row r="26" spans="1:15" s="26" customFormat="1" ht="14.25">
      <c r="A26" s="79" t="s">
        <v>31</v>
      </c>
      <c r="B26" s="79" t="s">
        <v>48</v>
      </c>
      <c r="C26" s="79" t="s">
        <v>49</v>
      </c>
      <c r="D26" s="85" t="s">
        <v>50</v>
      </c>
      <c r="E26" s="79" t="s">
        <v>35</v>
      </c>
      <c r="F26" s="93">
        <v>6</v>
      </c>
      <c r="G26" s="91">
        <v>3123.73</v>
      </c>
      <c r="H26" s="22"/>
      <c r="I26" s="89">
        <v>0</v>
      </c>
      <c r="J26" s="24">
        <f t="shared" si="0"/>
        <v>0</v>
      </c>
      <c r="K26" s="25"/>
      <c r="L26" s="25"/>
      <c r="M26" s="25"/>
      <c r="N26" s="25"/>
      <c r="O26" s="33"/>
    </row>
    <row r="27" spans="1:15" s="26" customFormat="1" ht="14.25">
      <c r="A27" s="79" t="s">
        <v>31</v>
      </c>
      <c r="B27" s="79" t="s">
        <v>51</v>
      </c>
      <c r="C27" s="79" t="s">
        <v>52</v>
      </c>
      <c r="D27" s="85" t="s">
        <v>53</v>
      </c>
      <c r="E27" s="79" t="s">
        <v>35</v>
      </c>
      <c r="F27" s="93">
        <v>9</v>
      </c>
      <c r="G27" s="91">
        <v>3282.42</v>
      </c>
      <c r="H27" s="22"/>
      <c r="I27" s="89">
        <v>0</v>
      </c>
      <c r="J27" s="24">
        <f t="shared" si="0"/>
        <v>0</v>
      </c>
      <c r="K27" s="34"/>
      <c r="L27" s="31"/>
      <c r="M27" s="34"/>
      <c r="N27" s="34"/>
      <c r="O27" s="34"/>
    </row>
    <row r="28" spans="1:14" s="26" customFormat="1" ht="14.25">
      <c r="A28" s="79" t="s">
        <v>31</v>
      </c>
      <c r="B28" s="79" t="s">
        <v>54</v>
      </c>
      <c r="C28" s="79" t="s">
        <v>55</v>
      </c>
      <c r="D28" s="85" t="s">
        <v>56</v>
      </c>
      <c r="E28" s="79" t="s">
        <v>35</v>
      </c>
      <c r="F28" s="93">
        <v>1</v>
      </c>
      <c r="G28" s="91">
        <v>1394.14</v>
      </c>
      <c r="H28" s="22"/>
      <c r="I28" s="89">
        <v>0</v>
      </c>
      <c r="J28" s="24">
        <f t="shared" si="0"/>
        <v>0</v>
      </c>
      <c r="K28" s="35"/>
      <c r="L28" s="36"/>
      <c r="M28" s="35"/>
      <c r="N28" s="35"/>
    </row>
    <row r="29" spans="1:14" s="26" customFormat="1" ht="14.25">
      <c r="A29" s="79" t="s">
        <v>31</v>
      </c>
      <c r="B29" s="79" t="s">
        <v>57</v>
      </c>
      <c r="C29" s="79" t="s">
        <v>58</v>
      </c>
      <c r="D29" s="85" t="s">
        <v>59</v>
      </c>
      <c r="E29" s="79" t="s">
        <v>35</v>
      </c>
      <c r="F29" s="93">
        <v>5</v>
      </c>
      <c r="G29" s="91">
        <v>1494.67</v>
      </c>
      <c r="H29" s="22"/>
      <c r="I29" s="89">
        <v>0</v>
      </c>
      <c r="J29" s="24">
        <f t="shared" si="0"/>
        <v>0</v>
      </c>
      <c r="K29" s="35"/>
      <c r="L29" s="36"/>
      <c r="M29" s="35"/>
      <c r="N29" s="35"/>
    </row>
    <row r="30" spans="1:14" s="26" customFormat="1" ht="14.25">
      <c r="A30" s="79" t="s">
        <v>31</v>
      </c>
      <c r="B30" s="79" t="s">
        <v>60</v>
      </c>
      <c r="C30" s="79" t="s">
        <v>61</v>
      </c>
      <c r="D30" s="85" t="s">
        <v>62</v>
      </c>
      <c r="E30" s="79" t="s">
        <v>35</v>
      </c>
      <c r="F30" s="93">
        <v>13</v>
      </c>
      <c r="G30" s="91">
        <v>5423.6</v>
      </c>
      <c r="H30" s="22"/>
      <c r="I30" s="89">
        <v>0</v>
      </c>
      <c r="J30" s="24">
        <f t="shared" si="0"/>
        <v>0</v>
      </c>
      <c r="K30" s="35"/>
      <c r="L30" s="36"/>
      <c r="M30" s="35"/>
      <c r="N30" s="35"/>
    </row>
    <row r="31" spans="1:14" s="26" customFormat="1" ht="14.25">
      <c r="A31" s="79" t="s">
        <v>31</v>
      </c>
      <c r="B31" s="79" t="s">
        <v>63</v>
      </c>
      <c r="C31" s="79" t="s">
        <v>64</v>
      </c>
      <c r="D31" s="85" t="s">
        <v>65</v>
      </c>
      <c r="E31" s="79" t="s">
        <v>35</v>
      </c>
      <c r="F31" s="93">
        <v>96</v>
      </c>
      <c r="G31" s="91">
        <v>3296.33</v>
      </c>
      <c r="H31" s="22"/>
      <c r="I31" s="89">
        <v>0</v>
      </c>
      <c r="J31" s="24">
        <f t="shared" si="0"/>
        <v>0</v>
      </c>
      <c r="K31" s="35"/>
      <c r="L31" s="36"/>
      <c r="M31" s="35"/>
      <c r="N31" s="35"/>
    </row>
    <row r="32" spans="1:14" s="26" customFormat="1" ht="14.25">
      <c r="A32" s="79" t="s">
        <v>31</v>
      </c>
      <c r="B32" s="79" t="s">
        <v>66</v>
      </c>
      <c r="C32" s="79" t="s">
        <v>67</v>
      </c>
      <c r="D32" s="85" t="s">
        <v>68</v>
      </c>
      <c r="E32" s="79" t="s">
        <v>35</v>
      </c>
      <c r="F32" s="93">
        <v>5</v>
      </c>
      <c r="G32" s="91">
        <v>7519.44</v>
      </c>
      <c r="H32" s="22"/>
      <c r="I32" s="89">
        <v>0</v>
      </c>
      <c r="J32" s="24">
        <f t="shared" si="0"/>
        <v>0</v>
      </c>
      <c r="K32" s="35"/>
      <c r="L32" s="36"/>
      <c r="M32" s="35"/>
      <c r="N32" s="35"/>
    </row>
    <row r="33" spans="1:14" s="26" customFormat="1" ht="14.25">
      <c r="A33" s="79" t="s">
        <v>31</v>
      </c>
      <c r="B33" s="79" t="s">
        <v>69</v>
      </c>
      <c r="C33" s="79" t="s">
        <v>70</v>
      </c>
      <c r="D33" s="85" t="s">
        <v>71</v>
      </c>
      <c r="E33" s="79" t="s">
        <v>35</v>
      </c>
      <c r="F33" s="93">
        <v>3</v>
      </c>
      <c r="G33" s="91">
        <v>887.32</v>
      </c>
      <c r="H33" s="22"/>
      <c r="I33" s="89">
        <v>0</v>
      </c>
      <c r="J33" s="24">
        <f t="shared" si="0"/>
        <v>0</v>
      </c>
      <c r="K33" s="35"/>
      <c r="L33" s="36"/>
      <c r="M33" s="35"/>
      <c r="N33" s="35"/>
    </row>
    <row r="34" spans="1:14" s="26" customFormat="1" ht="14.25">
      <c r="A34" s="79" t="s">
        <v>31</v>
      </c>
      <c r="B34" s="79" t="s">
        <v>72</v>
      </c>
      <c r="C34" s="79" t="s">
        <v>73</v>
      </c>
      <c r="D34" s="85" t="s">
        <v>74</v>
      </c>
      <c r="E34" s="79" t="s">
        <v>35</v>
      </c>
      <c r="F34" s="93">
        <v>5</v>
      </c>
      <c r="G34" s="91">
        <v>1924</v>
      </c>
      <c r="H34" s="22"/>
      <c r="I34" s="89">
        <v>0</v>
      </c>
      <c r="J34" s="24">
        <f t="shared" si="0"/>
        <v>0</v>
      </c>
      <c r="K34" s="35"/>
      <c r="L34" s="36"/>
      <c r="M34" s="35"/>
      <c r="N34" s="35"/>
    </row>
    <row r="35" spans="1:14" s="26" customFormat="1" ht="14.25">
      <c r="A35" s="79" t="s">
        <v>31</v>
      </c>
      <c r="B35" s="79" t="s">
        <v>75</v>
      </c>
      <c r="C35" s="79" t="s">
        <v>76</v>
      </c>
      <c r="D35" s="85" t="s">
        <v>77</v>
      </c>
      <c r="E35" s="79" t="s">
        <v>35</v>
      </c>
      <c r="F35" s="93">
        <v>12</v>
      </c>
      <c r="G35" s="91">
        <v>237.22</v>
      </c>
      <c r="H35" s="22"/>
      <c r="I35" s="89">
        <v>0</v>
      </c>
      <c r="J35" s="24">
        <f t="shared" si="0"/>
        <v>0</v>
      </c>
      <c r="K35" s="35"/>
      <c r="L35" s="36"/>
      <c r="M35" s="35"/>
      <c r="N35" s="35"/>
    </row>
    <row r="36" spans="1:14" s="26" customFormat="1" ht="14.25">
      <c r="A36" s="84" t="s">
        <v>21</v>
      </c>
      <c r="B36" s="27"/>
      <c r="C36" s="27"/>
      <c r="D36" s="28"/>
      <c r="E36" s="29"/>
      <c r="F36" s="30"/>
      <c r="G36" s="30"/>
      <c r="H36" s="22"/>
      <c r="I36" s="94">
        <f>SUM(J21:J35)</f>
        <v>0</v>
      </c>
      <c r="J36" s="24">
        <f t="shared" si="0"/>
        <v>0</v>
      </c>
      <c r="K36" s="35"/>
      <c r="L36" s="36"/>
      <c r="M36" s="35"/>
      <c r="N36" s="35"/>
    </row>
    <row r="38" spans="1:14" s="26" customFormat="1" ht="84.75" customHeight="1">
      <c r="A38" s="81" t="s">
        <v>78</v>
      </c>
      <c r="B38" s="27"/>
      <c r="C38" s="27"/>
      <c r="D38" s="28"/>
      <c r="E38" s="29"/>
      <c r="F38" s="30"/>
      <c r="G38" s="82" t="s">
        <v>80</v>
      </c>
      <c r="H38" s="22"/>
      <c r="I38" s="23">
        <v>0</v>
      </c>
      <c r="J38" s="24">
        <f t="shared" si="0"/>
        <v>0</v>
      </c>
      <c r="K38" s="35"/>
      <c r="L38" s="36"/>
      <c r="M38" s="35"/>
      <c r="N38" s="35"/>
    </row>
    <row r="39" spans="1:14" s="26" customFormat="1" ht="30" customHeight="1">
      <c r="A39" s="82" t="s">
        <v>79</v>
      </c>
      <c r="B39" s="27"/>
      <c r="C39" s="27"/>
      <c r="D39" s="28"/>
      <c r="E39" s="29"/>
      <c r="F39" s="30"/>
      <c r="G39" s="30"/>
      <c r="H39" s="22"/>
      <c r="I39" s="23">
        <v>0</v>
      </c>
      <c r="J39" s="24">
        <f t="shared" si="0"/>
        <v>0</v>
      </c>
      <c r="K39" s="35"/>
      <c r="L39" s="36"/>
      <c r="M39" s="35"/>
      <c r="N39"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36:H36"/>
    <mergeCell ref="I36:J36"/>
    <mergeCell ref="A38:F38"/>
    <mergeCell ref="G38:J39"/>
    <mergeCell ref="A39:F39"/>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