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 name="ANEXO II" sheetId="2" r:id="rId2"/>
  </sheets>
  <definedNames/>
  <calcPr fullCalcOnLoad="1"/>
</workbook>
</file>

<file path=xl/sharedStrings.xml><?xml version="1.0" encoding="utf-8"?>
<sst xmlns="http://schemas.openxmlformats.org/spreadsheetml/2006/main" count="145" uniqueCount="79">
  <si>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</si>
  <si>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</si>
  <si>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</si>
  <si>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</si>
  <si>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</si>
  <si>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</si>
  <si>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</si>
  <si>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</si>
  <si>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</si>
  <si>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</si>
  <si>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</si>
  <si>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</si>
  <si>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</si>
  <si>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</si>
  <si>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</si>
  <si>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</si>
  <si>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</si>
  <si>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</si>
  <si>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</si>
  <si>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</si>
  <si>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</si>
  <si>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</si>
  <si>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</si>
  <si>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</si>
  <si>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</si>
  <si>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</si>
  <si>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</si>
  <si>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</si>
  <si>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0134/2022   -   PREGÃO Nº 0043/2022</t>
  </si>
  <si>
    <t>MENOR PREÇO POR ITEM</t>
  </si>
  <si>
    <t>A PRESENTE LICITAÇÃO TEM POR OBJETO A AQUISIÇÃO DE MATERIAIS ESPORTIVOS E MATERIAIS GRÁFICOS, COM RECURSOS PROVENIENTES DO CONVÊNIO Nº 31.111/2022 – PROCESSO Nº 51/002.930/2022, CELEBRADO ENTRE A FUNDAÇÃO DO DESPORTO E LAZER DE MATO GROSSO DO SUL/FIE E A PREFEITURA MUNICIPAL DE ELDORADO/MS, NO ÂMBITO DO PROGRAMA “POVOS INDÍGENAS: ESPORTE E LAZER NA CIDADE DE ELDORADO”.</t>
  </si>
  <si>
    <t>0001</t>
  </si>
  <si>
    <t>1</t>
  </si>
  <si>
    <t>48001</t>
  </si>
  <si>
    <t>BOLA FUTSAL INFANTIL 200: CAMADA MÍNIMA 6D, PESO MÍNIMO: 350-380 GRAMAS, CIRCUNFERÊNCIA MÍNIMA: 55-58 CM, GOMOS MÍNIMOS: 8 GOMOS.</t>
  </si>
  <si>
    <t>UN</t>
  </si>
  <si>
    <t>2</t>
  </si>
  <si>
    <t>48000</t>
  </si>
  <si>
    <t>BOLA FUTSAL MAX 500: CÂMARA INTERNA: 100% BORRACHA BUTÍLICA, CIRCUNFERÊNCIA MÍNIMA: 62 - 64 CM, REVESTIMENTO: 100% POLIURETANO (PU), PESO MÍNIMO: 400 - 440 G, COR PREDOMINANTE: BRANCA, INDICADO PARA: FUTSAL, COSTURA: SIM, À MÃO, MIOLO: REMOVÍVEL, GÊNERO: UNISSEX, GOMOS MÍNIMO: 32</t>
  </si>
  <si>
    <t>3</t>
  </si>
  <si>
    <t>48002</t>
  </si>
  <si>
    <t>BOLA VOLEI: MÍNIMO 6.0; AMORTECIMENTO INTERNO À BASE DE BORRACHA; MICROFIBRA MATERIAL MACIO E ADERENTE; TERMOTEC: CIRCUNFERÊNCIA MÍNIMA: 65 - 67 CM; 100% BORRACHA BUTÍLICA; GOMOS MÍNIMO: 18</t>
  </si>
  <si>
    <t>4</t>
  </si>
  <si>
    <t>48006</t>
  </si>
  <si>
    <t>CHAPÉU CHINÊS: ESPECIFICAÇÃO DIAMETRO MÍNIMO 19 CM; DIMENSÕES MÍNIMAS (CXLXA): 19 X 7X19 ; COMPOSIÇÃO PVC, DOBRAVEL, FLEXÍVEL, CORES SORTIDAS.</t>
  </si>
  <si>
    <t>5</t>
  </si>
  <si>
    <t>48005</t>
  </si>
  <si>
    <t>COLETE ESPORTIVO DUPLA FACE MALHA DRY FIT PERSONALIZADO EM SUBLIMAÇÃO.</t>
  </si>
  <si>
    <t>6</t>
  </si>
  <si>
    <t>48007</t>
  </si>
  <si>
    <t>CONE: MINIMO 16 CM DE ALTURA E MINIMO 10 CM DE DIÂMETRO.</t>
  </si>
  <si>
    <t>7</t>
  </si>
  <si>
    <t>48164</t>
  </si>
  <si>
    <t>JOGOS DE CAMISETAS COM 12 PEÇAS: CONJUNTO DE UNIFORME ESPORTIVO, COM CAMISETA E SHORT, MALHA DRY FIT, PERSONALIZADO E SUBLIMAÇÃO E MEIAO PROFISSIONAL COM 12 UNIDADES (03 JOGOS CONTENDO 12 UNIDADES CADA = 36 UNIDADES)</t>
  </si>
  <si>
    <t>8</t>
  </si>
  <si>
    <t>48163</t>
  </si>
  <si>
    <t>JOGOS DE CAMISETAS COM 15 PEÇAS: CONJUNTO DE UNIFORME ESPORTIVO, COM CAMISETA E SHORT, MALHA DRY FIT, PERSONALIZADO E SUBLIMAÇÃO E MEIAO PROFISSIONAL COM 15 UNIDADES ( 02 JOGOS CONTENDO 15 UNIDADES CADA = 30 UNIDADES)</t>
  </si>
  <si>
    <t>9</t>
  </si>
  <si>
    <t>48011</t>
  </si>
  <si>
    <t>MEDALHAS PERSONALIZADAS EM ACRÍLICO 7 CM</t>
  </si>
  <si>
    <t>10</t>
  </si>
  <si>
    <t>48008</t>
  </si>
  <si>
    <t>REDE FUTSAL: MÍNIMO 4,00 X 2,30 M FIO MÍNIMO 4 MM ANTI UV NYLON - 1FIT</t>
  </si>
  <si>
    <t>11</t>
  </si>
  <si>
    <t>48009</t>
  </si>
  <si>
    <t>REDE VOLEI: MEDIDAS DA REDE MÍNIMA: LARGURA: 9,5 M. ALTURA: 1 M. MALHA: 10 X 10 CM. FIO: ESPESSURA MÍNIMA: 2 MM. MATERIAL: 100% PEAD (POLIETILENO DE ALTA DENSIDADE). FIO TRANÇADO, REDE COM NO MÍNIMO 4 FAIXAS DE LONA DUBLADA COM MÍNIMO DE 4 COSTURAS NAS PARTES SUPERIOR, INFERIOR E LATERAIS. ILHOSES NAS FAIXAS LATERAIS.. SUPORTE PARA ANTENAS INCLUÍDO. CABO DE AÇO DE NO MÍNIMO 2MM REVESTIDO COM COMPRIMENTO MÍNIMO DE 13 METROS.</t>
  </si>
  <si>
    <t>12</t>
  </si>
  <si>
    <t>48010</t>
  </si>
  <si>
    <t>TROFÉUS PERSONALIZADOS EM MDF E ACRÍLICO 45 CM</t>
  </si>
  <si>
    <t>Declaro que examinei, conheço e me submeto a todas as condições contidas no Edital da presente Licitação modalidade PREGÃO PRESENCIAL Nº 0043/2022,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</si>
  <si>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</si>
  <si>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</si>
  <si>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</si>
  <si>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48012</t>
  </si>
  <si>
    <t>BANNER: MÍNIMO 1X1.70 CM - LONA 440G, IMPRESSÃO DIGITAL COM ACABAMENTO EM MADEIRA</t>
  </si>
  <si>
    <t>48013</t>
  </si>
  <si>
    <t>CARTAZ: MÍNIMO 60X40 CM - PAPEL COUCHE 170 GR IMPRESSÃO 4X1</t>
  </si>
  <si>
    <t>48014</t>
  </si>
  <si>
    <t>PANFLETO: F/18 IMPRESSÃO FRENTE - PAPEL COUCHE 170G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</si>
</sst>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116">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234.63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253.64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v>
      </c>
      <c r="G23" s="91">
        <v>304.71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40</v>
      </c>
      <c r="G24" s="91">
        <v>9.12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60</v>
      </c>
      <c r="G25" s="91">
        <v>59.06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40</v>
      </c>
      <c r="G26" s="91">
        <v>8.13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36</v>
      </c>
      <c r="G27" s="91">
        <v>73.91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113.54</v>
      </c>
      <c r="H28" s="22"/>
      <c r="I28" s="89">
        <v>0</v>
      </c>
      <c r="J28" s="24">
        <f t="shared" si="0"/>
        <v>0</v>
      </c>
      <c r="K28" s="35"/>
      <c r="L28" s="36"/>
      <c r="M28" s="35"/>
      <c r="N28" s="35"/>
    </row>
    <row r="29" spans="1:14" s="26" customFormat="1" ht="14.25">
      <c r="A29" s="79" t="s">
        <v>31</v>
      </c>
      <c r="B29" s="79" t="s">
        <v>57</v>
      </c>
      <c r="C29" s="79" t="s">
        <v>58</v>
      </c>
      <c r="D29" s="85" t="s">
        <v>59</v>
      </c>
      <c r="E29" s="79" t="s">
        <v>35</v>
      </c>
      <c r="F29" s="93">
        <v>90</v>
      </c>
      <c r="G29" s="91">
        <v>8</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576.82</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631.55</v>
      </c>
      <c r="H31" s="22"/>
      <c r="I31" s="89">
        <v>0</v>
      </c>
      <c r="J31" s="24">
        <f t="shared" si="0"/>
        <v>0</v>
      </c>
      <c r="K31" s="35"/>
      <c r="L31" s="36"/>
      <c r="M31" s="35"/>
      <c r="N31" s="35"/>
    </row>
    <row r="32" spans="1:14" s="26" customFormat="1" ht="14.25">
      <c r="A32" s="79" t="s">
        <v>31</v>
      </c>
      <c r="B32" s="79" t="s">
        <v>66</v>
      </c>
      <c r="C32" s="79" t="s">
        <v>67</v>
      </c>
      <c r="D32" s="85" t="s">
        <v>68</v>
      </c>
      <c r="E32" s="79" t="s">
        <v>35</v>
      </c>
      <c r="F32" s="93">
        <v>12</v>
      </c>
      <c r="G32" s="91">
        <v>192.6</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69</v>
      </c>
      <c r="B35" s="27"/>
      <c r="C35" s="27"/>
      <c r="D35" s="28"/>
      <c r="E35" s="29"/>
      <c r="F35" s="30"/>
      <c r="G35" s="82" t="s">
        <v>71</v>
      </c>
      <c r="H35" s="22"/>
      <c r="I35" s="23">
        <v>0</v>
      </c>
      <c r="J35" s="24">
        <f t="shared" si="0"/>
        <v>0</v>
      </c>
      <c r="K35" s="35"/>
      <c r="L35" s="36"/>
      <c r="M35" s="35"/>
      <c r="N35" s="35"/>
    </row>
    <row r="36" spans="1:14" s="26" customFormat="1" ht="30" customHeight="1">
      <c r="A36" s="82" t="s">
        <v>70</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7"/>
  <sheetViews>
    <sheetView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114" t="s">
        <v>72</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107"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107" t="s">
        <v>28</v>
      </c>
      <c r="B6" s="54"/>
      <c r="C6" s="54"/>
      <c r="D6" s="54"/>
      <c r="E6" s="54"/>
      <c r="F6" s="55"/>
      <c r="G6" s="107"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106"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98" t="s">
        <v>31</v>
      </c>
      <c r="B21" s="98" t="s">
        <v>32</v>
      </c>
      <c r="C21" s="98" t="s">
        <v>73</v>
      </c>
      <c r="D21" s="104" t="s">
        <v>74</v>
      </c>
      <c r="E21" s="98" t="s">
        <v>35</v>
      </c>
      <c r="F21" s="112">
        <v>3</v>
      </c>
      <c r="G21" s="110">
        <v>190.48</v>
      </c>
      <c r="H21" s="22"/>
      <c r="I21" s="108">
        <v>0</v>
      </c>
      <c r="J21" s="24">
        <f>SUM(F21*I21)</f>
        <v>0</v>
      </c>
      <c r="K21" s="25"/>
      <c r="L21" s="25"/>
      <c r="M21" s="25"/>
      <c r="N21" s="25"/>
      <c r="O21" s="25"/>
    </row>
    <row r="22" spans="1:15" s="26" customFormat="1" ht="14.25">
      <c r="A22" s="98" t="s">
        <v>31</v>
      </c>
      <c r="B22" s="98" t="s">
        <v>36</v>
      </c>
      <c r="C22" s="98" t="s">
        <v>75</v>
      </c>
      <c r="D22" s="104" t="s">
        <v>76</v>
      </c>
      <c r="E22" s="98" t="s">
        <v>35</v>
      </c>
      <c r="F22" s="112">
        <v>50</v>
      </c>
      <c r="G22" s="110">
        <v>10.85</v>
      </c>
      <c r="H22" s="22"/>
      <c r="I22" s="108">
        <v>0</v>
      </c>
      <c r="J22" s="24">
        <f aca="true" t="shared" si="0" ref="J22:J85">SUM(F22*I22)</f>
        <v>0</v>
      </c>
      <c r="K22" s="31"/>
      <c r="L22" s="31"/>
      <c r="M22" s="31"/>
      <c r="N22" s="31"/>
      <c r="O22" s="31"/>
    </row>
    <row r="23" spans="1:15" s="26" customFormat="1" ht="14.25">
      <c r="A23" s="98" t="s">
        <v>31</v>
      </c>
      <c r="B23" s="98" t="s">
        <v>39</v>
      </c>
      <c r="C23" s="98" t="s">
        <v>77</v>
      </c>
      <c r="D23" s="104" t="s">
        <v>78</v>
      </c>
      <c r="E23" s="98" t="s">
        <v>35</v>
      </c>
      <c r="F23" s="112">
        <v>1000</v>
      </c>
      <c r="G23" s="110">
        <v>0.46</v>
      </c>
      <c r="H23" s="22"/>
      <c r="I23" s="108">
        <v>0</v>
      </c>
      <c r="J23" s="24">
        <f t="shared" si="0"/>
        <v>0</v>
      </c>
      <c r="K23" s="25"/>
      <c r="L23" s="25"/>
      <c r="M23" s="25"/>
      <c r="N23" s="25"/>
      <c r="O23" s="25"/>
    </row>
    <row r="24" spans="1:15" s="26" customFormat="1" ht="14.25">
      <c r="A24" s="103" t="s">
        <v>21</v>
      </c>
      <c r="B24" s="27"/>
      <c r="C24" s="27"/>
      <c r="D24" s="28"/>
      <c r="E24" s="29"/>
      <c r="F24" s="30"/>
      <c r="G24" s="30"/>
      <c r="H24" s="22"/>
      <c r="I24" s="113">
        <f>SUM(J21:J23)</f>
        <v>0</v>
      </c>
      <c r="J24" s="24">
        <f t="shared" si="0"/>
        <v>0</v>
      </c>
      <c r="K24" s="31"/>
      <c r="L24" s="31"/>
      <c r="M24" s="31"/>
      <c r="N24" s="31"/>
      <c r="O24" s="31"/>
    </row>
    <row r="26" spans="1:15" s="26" customFormat="1" ht="84.75" customHeight="1">
      <c r="A26" s="100" t="s">
        <v>69</v>
      </c>
      <c r="B26" s="18"/>
      <c r="C26" s="18"/>
      <c r="D26" s="19"/>
      <c r="E26" s="20"/>
      <c r="F26" s="32"/>
      <c r="G26" s="101" t="s">
        <v>71</v>
      </c>
      <c r="H26" s="22"/>
      <c r="I26" s="23">
        <v>0</v>
      </c>
      <c r="J26" s="24">
        <f t="shared" si="0"/>
        <v>0</v>
      </c>
      <c r="K26" s="25"/>
      <c r="L26" s="25"/>
      <c r="M26" s="25"/>
      <c r="N26" s="25"/>
      <c r="O26" s="33"/>
    </row>
    <row r="27" spans="1:15" s="26" customFormat="1" ht="30" customHeight="1">
      <c r="A27" s="101" t="s">
        <v>70</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