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<sst xmlns="http://schemas.openxmlformats.org/spreadsheetml/2006/main" count="100" uniqueCount="75">
  <si>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</si>
  <si>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</si>
  <si>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</si>
  <si>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</si>
  <si>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</si>
  <si>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</si>
  <si>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</si>
  <si>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</si>
  <si>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</si>
  <si>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</si>
  <si>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</si>
  <si>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</si>
  <si>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</si>
  <si>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</si>
  <si>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</si>
  <si>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</si>
  <si>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</si>
  <si>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</si>
  <si>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</si>
  <si>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</si>
  <si>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</si>
  <si>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</si>
  <si>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</si>
  <si>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</si>
  <si>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</si>
  <si>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</si>
  <si>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</si>
  <si>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0007/2020   -   PREGÃO Nº 0004/2020</t>
  </si>
  <si>
    <t>MENOR PREÇO POR ITEM</t>
  </si>
  <si>
    <t>CONTRATAÇÃO DE EMPRESA VISANDO À PRESTAÇÃO DE SERVIÇO DE TRANSPORTE ESCOLAR NO MUNICÍPIO DE JAPORÃ/MS, CONFORME ESPECIFICAÇÕES CONTIDAS NO TERMO DE REFERÊNCIA.</t>
  </si>
  <si>
    <t>0001</t>
  </si>
  <si>
    <t>1</t>
  </si>
  <si>
    <t>25355</t>
  </si>
  <si>
    <t>LINHA 01: SAÍDA DA ESCOLA ESTADUAL DE JAPORÃ PASSANDO PELAS RUAS A,B, LINHA INTERNACIONAL, FAZENDA QUATRO ÁGUAS, RUA E, RODOVIA 386 ATÉ O RIO GUAÇU, GLEBA 04 E ESTRADA ÁGUA SANTA (FAZENDA ESTRELA), COM RETORNO A ESCOLA ESTADUAL JAPORÃ. PERCURSO: 03 (TRES) VEZES AO DIA. VEÍCULO: MICRO-ÔNIBUS. QUILOMETRAGEM: 131,400 KM/DIA. PERÍODO/FREQUÊNCIA: VESPERTINO E NOTURNO.</t>
  </si>
  <si>
    <t>KM</t>
  </si>
  <si>
    <t>2</t>
  </si>
  <si>
    <t>14293</t>
  </si>
  <si>
    <t>LINHA 02: SAÍDA DA ESCOLA ESTADUAL DE JAPORÃ PASSANDO PELA RODOVIA 386 ATÉ RUA INDIANA/PA SAVANA, TRAVESSÃO JOÃO DA INDIANA (CHAPÉU PRETO), DOURADÃO, ESTRADA MINERVA (NENÊ DE SOUZA), ESTRADA GAZIN (FAZENDA PRIMOR) E RUA M, COM RETORNO ESCOLA ESTADUAL JAPORÃ. PERCURSO: 03 (TRES) VEZES AO DIA. VEÍCULO: MICRO-ÔNIBUS. QUILOMETRAGEM: 131.1 KM/DIA. PERÍODO/FREQUÊNCIA: VESPERTINO E NOTURNO.</t>
  </si>
  <si>
    <t>3</t>
  </si>
  <si>
    <t>25401</t>
  </si>
  <si>
    <t>LINHA 03: SAÍDA DA ESCOLA POLO MUNICIPAL JOSÉ DE ALENCAR EM JACAREÍ COM DESTINO AO ASSENTAMENTO P.A. SAVANA, PASSANDO PELOS TRAVESSÕES (CHICLETE, SEDE (ATÉ LOTES 77 E 60), MORUMBI, JAPORÃ, REDE DE LUZ (LOTE SRº LUIZÃO) E BAIRRO DOURADÃO (SÍTIO MÁXIMO), RETORNANDO PELA RODOVIA 386 À ESCOLA POLO MUNICIPAL JOSÉ DE ALENCAR NO DISTRITO DE JACAREÍ/MS. PERCURSO: 03 (TRES) VEZES AO DIA. VEÍCULO: ÔNIBUS. QUILOMETRAGEM: 107.91 KM/DIA. PERÍODO/FREQUÊNCIA: MATUTINO E VESPERTINO.</t>
  </si>
  <si>
    <t>4</t>
  </si>
  <si>
    <t>25357</t>
  </si>
  <si>
    <t>LINHA 04: SAÍDA DA ESCOLA POLO MUNICIPAL JOSÉ DE ALENCAR EM JACAREÍ COM DESTINO AO ASSENTAMENTO JACOB FRANCIOZI, PASSANDO POR TODOS OS TRAVESSÕES DESTACADOS COMO ASSENTAMENTO DO MST, PASSANDO PELA ALDEIA PORTO LINDO, RETORNANDO ATÉ A ESCOLA POLO MUNICIPAL JOSÉ DE ALENCAR NO DISTRITO DE JACAREÍ/MS. PERCURSO: 03 (TRES) VEZES AO DIA. VEÍCULO: ÔNIBUS. QUILOMETRAGEM: 195,60 KM/DIA. PERÍODO/FREQUÊNCIA: MATUTINO E NOTURNO.</t>
  </si>
  <si>
    <t>5</t>
  </si>
  <si>
    <t>25358</t>
  </si>
  <si>
    <t>LINHA 05: SAÍDA DA ESCOLA POLO MUNICIPAL JOSÉ DE ALENCAR EM JACAREÍ COM DESTINO AO ASSENTAMENTO JACOB FRANCIOZI PASSANDO POR TODOS OS TRAVESSÕES DESTACADOS COMO ASSENTAMENTO DO FETAGRI PERCORRENTO ATÉ A ESCOLA POLO MUNICIPAL JOSÉ DE ALENCAR NO DISTRITO DE JACAREÍ/MS. PERCURSO: 03 (TRES) VEZES AO DIA. VEÍCULO: ÔNIBUS. QUILOMETRAGEM: 209,61 KM/DIA. PERÍODO/FREQUÊNCIA: MATUTINO E NOTURNO.</t>
  </si>
  <si>
    <t>6</t>
  </si>
  <si>
    <t>25359</t>
  </si>
  <si>
    <t>LINHA 06: SAÍDA DA ESCOLA POLO MUNICIPAL JOSÉ DE ALENCAR EM JACAREÍ PASSANDO PELA ALDEIA PORTO LINDO E ASSENTAMENTO INDIANOPOLIS E RETORNANDO ATÉ A ESCOLA POLO MUNICIPAL JOSÉ DE ALENCAR NO DISTRITO DE JACAREÍ/MS. PERCURSO: 04 (QUATRO) VEZES AO DIA. VEÍCULO: ÔNIBUS. QUILOMETRAGEM: 162,52 KM/DIA. PERÍODO/FREQUÊNCIA: MATUTINO, VESPERTINO E NOTURNO.</t>
  </si>
  <si>
    <t>7</t>
  </si>
  <si>
    <t>14298</t>
  </si>
  <si>
    <t>LINHA 07: SAÍDA DA ESCOLA POLO MUNICIPAL JOSÉ DE ALENCAR EM JACAREÍ PASSANDO PELAS ANTIGAS FAZENDAS (FAZENDA JACAREI, FAZENDA CASA BRANCA E FAZENDA REMANSO), ALDEIA IVY KATU - REMANSO, RODOVIA/MS 386, ALDEIA PORTO LINDO - ESCOLA POLO INDIGENA UAB, COM RETORNO PELA RODOVIA MS 386 ATÉ  A ESCOLA POLO MUNICIPAL JOSÉ DE ALENCAR NO DISTRITO DE JACAREÍ/MS. PERCURSO: 04 (QUATRO) VEZES AO DIA. VEÍCULO: ÔNIBUS. QUILOMETRAGEM: 179,28 KM/DIA. PERÍODO/FREQUÊNCIA: MATUTINO, VESPERTINO E NOTURNO.</t>
  </si>
  <si>
    <t>8</t>
  </si>
  <si>
    <t>25402</t>
  </si>
  <si>
    <t>LINHA 08: SAÍDA DO ASSENTAMENTO INDIANOPOLIS, PASSANDO PELA ALDEIA IVY KATU (FAZENDA CASA BRANCA) E ALDEIA PORTO LINDO NA ESCOLA BOM VIVER II, ESTRADA DO ONÉSIO, ESCOLA DRº NELSON DE ARAÚJO, ESTRADA JOAQUIM, ESCOLA NOVA SRº ALEXANDRE E ESCOLA POLO INDIGENA, COM RETORNO OBEDECENDO O MESMO ITINERÁRIO. PERCURSO: 03 (TRÊS) VEZES AO DIA. VEÍCULO: ÔNIBUS. QUILOMETRAGEM: 118,02 KM/DIA. PERÍODO/FREQUÊNCIA: MATUTINO E VESPERTINO.</t>
  </si>
  <si>
    <t>9</t>
  </si>
  <si>
    <t>25361</t>
  </si>
  <si>
    <t>LINHA 09: SAÍDA DO ASSENTAMENTO TAGROS PASSANDO PELA ALDEIA PORTO LINDO - GUASSORÍ, ESCOLA BOM VIVER II, ESCOLA SABEDORIA TRADICIONAL, EXT. DRº NELSON ARAÚJO, ESCOLA POLO MUNICIPAL INDIGENA ATÉ A EXT. JOAQUIM MARTINS NO SRº ALEXANDRE, COM RETORNO OBEDECENDO O MESMO ITINERÁRIO. PERCURSO: 03 (TRÊS) VEZES AO DIA. VEÍCULO: ÔNIBUS. QUILOMETRAGEM: 105,12 KM/DIA. PERÍODO/FREQUÊNCIA: MATUTINO E VESPERTINO.</t>
  </si>
  <si>
    <t>10</t>
  </si>
  <si>
    <t>25362</t>
  </si>
  <si>
    <t>LINHA 10: SAÍDA DA EXTENSÃO DRº NELSON ARAÚJO PELA MS 386 EM DIREÇÃO À FAZENDA PALOMA, PASSANDO PELO POSTO FISCAL, RETORNANDO ATÉ A GORDA, PASSANDO PELO POSTO 2, POSTO 1, PAULO AGENTE, ENTRADA IVY KATU, CIPRIANO, ENTRADA CAIXA D´AGUA, CIRILO RETORNANDO AO PONTO DE ORIGEM. PERCURSO: 03 (TRES) VEZES AO DIA. VEÍCULO: ÔNIBUS. QUILOMETRAGEM: 76.50 KM/DIA. PERÍODO/FREQUÊNCIA: MATUTINO E VESPERTINO.</t>
  </si>
  <si>
    <t>11</t>
  </si>
  <si>
    <t>25403</t>
  </si>
  <si>
    <t>LINHA 11: SAÍDA DA ALDEIA PORTO LINDO - POSTO 1, EXTENSÃO BOM VIVER EM DIREÇÃO À EXTENSÃO SABEDORIA TRADICIONAL, SEGUINDO EM DIREÇÃO À ESCOLA INDÍGENA TEKOHÁ GUARANI - POLO, ATÉ A MATINHA, RETORNANDO PELO MESMO ITINERÁRIO  EM DIREÇÃO À CASA DO CELIO E SEGUINDO EM DIREÇÃO AO POSTO 2 E EXTENSÃO BOM VIVER ATÉ A MISSÃO (ESCOLA DRº NELSON DE ARAÚJO). PERCURSO: 03 (TRES) VEZES AO DIA. VEÍCULO: ÔNIBUS. QUILOMETRAGEM: 88.98 KM/DIA; PERÍODO/FREQUENCIA: MATUTINO, VESPERTINA.</t>
  </si>
  <si>
    <t>12</t>
  </si>
  <si>
    <t>25404</t>
  </si>
  <si>
    <t>LINHA 12: SAÍDA DA ESCOLA ESTADUAL DE JAPORÃ/MS, EM DIREÇÃO À LINHA INTERNACIONAL SEGUINDO ATÉ PAINEIRINHA, ENTRA NO PARAGUAY E CRUZA RIO PIRATEY, FAZ A BIFURCAÇÃO E RETORNA AO BRASIL, PASSANDO PELA FAZENDA ESTRELA, SEU MIGUEL EM DIREÇÃO AO PONTO DE ORIGEM. PERCURSO: 02 (DUAS) VEZES AO DIA. VEÍCULO: MICRO-ÔNIBUS. QUILOMETRAGEM: 156,30 KM/DIA PERÍODO/FREQUÊNCIA: VESPERTINO.</t>
  </si>
  <si>
    <t>13</t>
  </si>
  <si>
    <t>25405</t>
  </si>
  <si>
    <t>LINHA 13: SAÍDA DA ESCOLA POLO MUNICIPAL JOSÉ DE ALENCAR EM JACAREÍ/MS, EM DIREÇÃO À LINHA INTERNACIONAL, ESTRADA GUAVIRÁ, PONTE DO RIO PIRATEY, BIFURCAÇÃO, RETORNANDO PELA FAZENDA PARAÍSO, ESTÂNCIA NOVO MUNDO E SEGUINDO EM DIREÇÃO AO PONTO DE ORIGEM. PERCURSO: 02 (DUAS) VEZES AO DIA. VEÍCULO: MICRO-ÔNIBUS. QUILOMETRAGEM: 142,92 KM/DIA. PERÍODO/FREQUÊNCIA: VESPERTINO.</t>
  </si>
  <si>
    <t>Declaro que examinei, conheço e me submeto a todas as condições contidas no Edital da presente Licitação modalidade PREGÃO PRESENCIAL Nº 0004/2020,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</si>
  <si>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</si>
  <si>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</si>
  <si>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XII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</si>
</sst>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A1" sqref="A1:J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74</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21.7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99">
      <c r="A21" s="33" t="s">
        <v>30</v>
      </c>
      <c r="B21" s="33" t="s">
        <v>31</v>
      </c>
      <c r="C21" s="33" t="s">
        <v>32</v>
      </c>
      <c r="D21" s="34" t="s">
        <v>33</v>
      </c>
      <c r="E21" s="33" t="s">
        <v>34</v>
      </c>
      <c r="F21" s="37">
        <v>26937</v>
      </c>
      <c r="G21" s="36">
        <v>4.04</v>
      </c>
      <c r="H21" s="18"/>
      <c r="I21" s="35">
        <v>0</v>
      </c>
      <c r="J21" s="19">
        <f>SUM(F21*I21)</f>
        <v>0</v>
      </c>
      <c r="K21" s="20"/>
      <c r="L21" s="20"/>
      <c r="M21" s="20"/>
      <c r="N21" s="20"/>
      <c r="O21" s="20"/>
    </row>
    <row r="22" spans="1:15" s="21" customFormat="1" ht="99">
      <c r="A22" s="33" t="s">
        <v>30</v>
      </c>
      <c r="B22" s="33" t="s">
        <v>35</v>
      </c>
      <c r="C22" s="33" t="s">
        <v>36</v>
      </c>
      <c r="D22" s="34" t="s">
        <v>37</v>
      </c>
      <c r="E22" s="33" t="s">
        <v>34</v>
      </c>
      <c r="F22" s="37">
        <v>26875.5</v>
      </c>
      <c r="G22" s="36">
        <v>4.04</v>
      </c>
      <c r="H22" s="18"/>
      <c r="I22" s="35">
        <v>0</v>
      </c>
      <c r="J22" s="19">
        <f aca="true" t="shared" si="0" ref="J22:J37">SUM(F22*I22)</f>
        <v>0</v>
      </c>
      <c r="K22" s="22"/>
      <c r="L22" s="22"/>
      <c r="M22" s="22"/>
      <c r="N22" s="22"/>
      <c r="O22" s="22"/>
    </row>
    <row r="23" spans="1:15" s="21" customFormat="1" ht="117">
      <c r="A23" s="33" t="s">
        <v>30</v>
      </c>
      <c r="B23" s="33" t="s">
        <v>38</v>
      </c>
      <c r="C23" s="33" t="s">
        <v>39</v>
      </c>
      <c r="D23" s="34" t="s">
        <v>40</v>
      </c>
      <c r="E23" s="33" t="s">
        <v>34</v>
      </c>
      <c r="F23" s="37">
        <v>22121.550000000003</v>
      </c>
      <c r="G23" s="36">
        <v>5.27</v>
      </c>
      <c r="H23" s="18"/>
      <c r="I23" s="35">
        <v>0</v>
      </c>
      <c r="J23" s="19">
        <f t="shared" si="0"/>
        <v>0</v>
      </c>
      <c r="K23" s="20"/>
      <c r="L23" s="20"/>
      <c r="M23" s="20"/>
      <c r="N23" s="20"/>
      <c r="O23" s="20"/>
    </row>
    <row r="24" spans="1:15" s="21" customFormat="1" ht="108">
      <c r="A24" s="33" t="s">
        <v>30</v>
      </c>
      <c r="B24" s="33" t="s">
        <v>41</v>
      </c>
      <c r="C24" s="33" t="s">
        <v>42</v>
      </c>
      <c r="D24" s="34" t="s">
        <v>43</v>
      </c>
      <c r="E24" s="33" t="s">
        <v>34</v>
      </c>
      <c r="F24" s="37">
        <v>40098</v>
      </c>
      <c r="G24" s="36">
        <v>5.27</v>
      </c>
      <c r="H24" s="18"/>
      <c r="I24" s="35">
        <v>0</v>
      </c>
      <c r="J24" s="19">
        <f t="shared" si="0"/>
        <v>0</v>
      </c>
      <c r="K24" s="22"/>
      <c r="L24" s="22"/>
      <c r="M24" s="22"/>
      <c r="N24" s="22"/>
      <c r="O24" s="22"/>
    </row>
    <row r="25" spans="1:15" s="21" customFormat="1" ht="99">
      <c r="A25" s="33" t="s">
        <v>30</v>
      </c>
      <c r="B25" s="33" t="s">
        <v>44</v>
      </c>
      <c r="C25" s="33" t="s">
        <v>45</v>
      </c>
      <c r="D25" s="34" t="s">
        <v>46</v>
      </c>
      <c r="E25" s="33" t="s">
        <v>34</v>
      </c>
      <c r="F25" s="37">
        <v>42970.05</v>
      </c>
      <c r="G25" s="36">
        <v>5.27</v>
      </c>
      <c r="H25" s="18"/>
      <c r="I25" s="35">
        <v>0</v>
      </c>
      <c r="J25" s="19">
        <f t="shared" si="0"/>
        <v>0</v>
      </c>
      <c r="K25" s="20"/>
      <c r="L25" s="20"/>
      <c r="M25" s="20"/>
      <c r="N25" s="20"/>
      <c r="O25" s="20"/>
    </row>
    <row r="26" spans="1:15" s="21" customFormat="1" ht="90">
      <c r="A26" s="33" t="s">
        <v>30</v>
      </c>
      <c r="B26" s="33" t="s">
        <v>47</v>
      </c>
      <c r="C26" s="33" t="s">
        <v>48</v>
      </c>
      <c r="D26" s="34" t="s">
        <v>49</v>
      </c>
      <c r="E26" s="33" t="s">
        <v>34</v>
      </c>
      <c r="F26" s="37">
        <v>33316.600000000006</v>
      </c>
      <c r="G26" s="36">
        <v>5.27</v>
      </c>
      <c r="H26" s="18"/>
      <c r="I26" s="35">
        <v>0</v>
      </c>
      <c r="J26" s="19">
        <f t="shared" si="0"/>
        <v>0</v>
      </c>
      <c r="K26" s="20"/>
      <c r="L26" s="20"/>
      <c r="M26" s="20"/>
      <c r="N26" s="20"/>
      <c r="O26" s="23"/>
    </row>
    <row r="27" spans="1:15" s="21" customFormat="1" ht="126">
      <c r="A27" s="33" t="s">
        <v>30</v>
      </c>
      <c r="B27" s="33" t="s">
        <v>50</v>
      </c>
      <c r="C27" s="33" t="s">
        <v>51</v>
      </c>
      <c r="D27" s="34" t="s">
        <v>52</v>
      </c>
      <c r="E27" s="33" t="s">
        <v>34</v>
      </c>
      <c r="F27" s="37">
        <v>36753.24</v>
      </c>
      <c r="G27" s="36">
        <v>5.27</v>
      </c>
      <c r="H27" s="18"/>
      <c r="I27" s="35">
        <v>0</v>
      </c>
      <c r="J27" s="19">
        <f t="shared" si="0"/>
        <v>0</v>
      </c>
      <c r="K27" s="24"/>
      <c r="L27" s="22"/>
      <c r="M27" s="24"/>
      <c r="N27" s="24"/>
      <c r="O27" s="24"/>
    </row>
    <row r="28" spans="1:14" s="21" customFormat="1" ht="108">
      <c r="A28" s="33" t="s">
        <v>30</v>
      </c>
      <c r="B28" s="33" t="s">
        <v>53</v>
      </c>
      <c r="C28" s="33" t="s">
        <v>54</v>
      </c>
      <c r="D28" s="34" t="s">
        <v>55</v>
      </c>
      <c r="E28" s="33" t="s">
        <v>34</v>
      </c>
      <c r="F28" s="37">
        <v>24194.1</v>
      </c>
      <c r="G28" s="36">
        <v>5.27</v>
      </c>
      <c r="H28" s="18"/>
      <c r="I28" s="35">
        <v>0</v>
      </c>
      <c r="J28" s="19">
        <f t="shared" si="0"/>
        <v>0</v>
      </c>
      <c r="K28" s="25"/>
      <c r="L28" s="26"/>
      <c r="M28" s="25"/>
      <c r="N28" s="25"/>
    </row>
    <row r="29" spans="1:14" s="21" customFormat="1" ht="108">
      <c r="A29" s="33" t="s">
        <v>30</v>
      </c>
      <c r="B29" s="33" t="s">
        <v>56</v>
      </c>
      <c r="C29" s="33" t="s">
        <v>57</v>
      </c>
      <c r="D29" s="34" t="s">
        <v>58</v>
      </c>
      <c r="E29" s="33" t="s">
        <v>34</v>
      </c>
      <c r="F29" s="37">
        <v>21549.6</v>
      </c>
      <c r="G29" s="36">
        <v>5.27</v>
      </c>
      <c r="H29" s="18"/>
      <c r="I29" s="35">
        <v>0</v>
      </c>
      <c r="J29" s="19">
        <f t="shared" si="0"/>
        <v>0</v>
      </c>
      <c r="K29" s="25"/>
      <c r="L29" s="26"/>
      <c r="M29" s="25"/>
      <c r="N29" s="25"/>
    </row>
    <row r="30" spans="1:14" s="21" customFormat="1" ht="108">
      <c r="A30" s="33" t="s">
        <v>30</v>
      </c>
      <c r="B30" s="33" t="s">
        <v>59</v>
      </c>
      <c r="C30" s="33" t="s">
        <v>60</v>
      </c>
      <c r="D30" s="34" t="s">
        <v>61</v>
      </c>
      <c r="E30" s="33" t="s">
        <v>34</v>
      </c>
      <c r="F30" s="37">
        <v>15682.5</v>
      </c>
      <c r="G30" s="36">
        <v>5.27</v>
      </c>
      <c r="H30" s="18"/>
      <c r="I30" s="35">
        <v>0</v>
      </c>
      <c r="J30" s="19">
        <f t="shared" si="0"/>
        <v>0</v>
      </c>
      <c r="K30" s="25"/>
      <c r="L30" s="26"/>
      <c r="M30" s="25"/>
      <c r="N30" s="25"/>
    </row>
    <row r="31" spans="1:14" s="21" customFormat="1" ht="117">
      <c r="A31" s="33" t="s">
        <v>30</v>
      </c>
      <c r="B31" s="33" t="s">
        <v>62</v>
      </c>
      <c r="C31" s="33" t="s">
        <v>63</v>
      </c>
      <c r="D31" s="34" t="s">
        <v>64</v>
      </c>
      <c r="E31" s="33" t="s">
        <v>34</v>
      </c>
      <c r="F31" s="37">
        <v>18240.9</v>
      </c>
      <c r="G31" s="36">
        <v>5.27</v>
      </c>
      <c r="H31" s="18"/>
      <c r="I31" s="35">
        <v>0</v>
      </c>
      <c r="J31" s="19">
        <f t="shared" si="0"/>
        <v>0</v>
      </c>
      <c r="K31" s="25"/>
      <c r="L31" s="26"/>
      <c r="M31" s="25"/>
      <c r="N31" s="25"/>
    </row>
    <row r="32" spans="1:14" s="21" customFormat="1" ht="90">
      <c r="A32" s="33" t="s">
        <v>30</v>
      </c>
      <c r="B32" s="33" t="s">
        <v>65</v>
      </c>
      <c r="C32" s="33" t="s">
        <v>66</v>
      </c>
      <c r="D32" s="34" t="s">
        <v>67</v>
      </c>
      <c r="E32" s="33" t="s">
        <v>34</v>
      </c>
      <c r="F32" s="37">
        <v>32041.5</v>
      </c>
      <c r="G32" s="36">
        <v>4.04</v>
      </c>
      <c r="H32" s="18"/>
      <c r="I32" s="35">
        <v>0</v>
      </c>
      <c r="J32" s="19">
        <f t="shared" si="0"/>
        <v>0</v>
      </c>
      <c r="K32" s="25"/>
      <c r="L32" s="26"/>
      <c r="M32" s="25"/>
      <c r="N32" s="25"/>
    </row>
    <row r="33" spans="1:14" s="21" customFormat="1" ht="99">
      <c r="A33" s="33" t="s">
        <v>30</v>
      </c>
      <c r="B33" s="33" t="s">
        <v>68</v>
      </c>
      <c r="C33" s="33" t="s">
        <v>69</v>
      </c>
      <c r="D33" s="34" t="s">
        <v>70</v>
      </c>
      <c r="E33" s="33" t="s">
        <v>34</v>
      </c>
      <c r="F33" s="37">
        <v>29298.6</v>
      </c>
      <c r="G33" s="36">
        <v>4.04</v>
      </c>
      <c r="H33" s="18"/>
      <c r="I33" s="35">
        <v>0</v>
      </c>
      <c r="J33" s="19">
        <f t="shared" si="0"/>
        <v>0</v>
      </c>
      <c r="K33" s="25"/>
      <c r="L33" s="26"/>
      <c r="M33" s="25"/>
      <c r="N33" s="25"/>
    </row>
    <row r="34" spans="1:14" s="21" customFormat="1" ht="14.25">
      <c r="A34" s="69" t="s">
        <v>20</v>
      </c>
      <c r="B34" s="70"/>
      <c r="C34" s="70"/>
      <c r="D34" s="71"/>
      <c r="E34" s="72"/>
      <c r="F34" s="73"/>
      <c r="G34" s="73"/>
      <c r="H34" s="74"/>
      <c r="I34" s="75">
        <f>SUM(J21:J33)</f>
        <v>0</v>
      </c>
      <c r="J34" s="76">
        <f t="shared" si="0"/>
        <v>0</v>
      </c>
      <c r="K34" s="25"/>
      <c r="L34" s="26"/>
      <c r="M34" s="25"/>
      <c r="N34" s="25"/>
    </row>
    <row r="36" spans="1:14" s="21" customFormat="1" ht="84.75" customHeight="1">
      <c r="A36" s="77" t="s">
        <v>71</v>
      </c>
      <c r="B36" s="70"/>
      <c r="C36" s="70"/>
      <c r="D36" s="71"/>
      <c r="E36" s="72"/>
      <c r="F36" s="73"/>
      <c r="G36" s="78" t="s">
        <v>73</v>
      </c>
      <c r="H36" s="74"/>
      <c r="I36" s="79">
        <v>0</v>
      </c>
      <c r="J36" s="76">
        <f t="shared" si="0"/>
        <v>0</v>
      </c>
      <c r="K36" s="25"/>
      <c r="L36" s="26"/>
      <c r="M36" s="25"/>
      <c r="N36" s="25"/>
    </row>
    <row r="37" spans="1:14" s="21" customFormat="1" ht="30" customHeight="1">
      <c r="A37" s="78" t="s">
        <v>72</v>
      </c>
      <c r="B37" s="70"/>
      <c r="C37" s="70"/>
      <c r="D37" s="71"/>
      <c r="E37" s="72"/>
      <c r="F37" s="73"/>
      <c r="G37" s="73"/>
      <c r="H37" s="74"/>
      <c r="I37" s="79">
        <v>0</v>
      </c>
      <c r="J37" s="76">
        <f t="shared" si="0"/>
        <v>0</v>
      </c>
      <c r="K37" s="25"/>
      <c r="L37" s="26"/>
      <c r="M37" s="25"/>
      <c r="N37" s="25"/>
    </row>
  </sheetData>
  <sheetProtection/>
  <mergeCells count="37">
    <mergeCell ref="A34:H34"/>
    <mergeCell ref="I34:J34"/>
    <mergeCell ref="A36:F36"/>
    <mergeCell ref="G36:J37"/>
    <mergeCell ref="A37:F3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2020-02-12T19:31:22Z</dcterms:modified>
  <cp:category/>
  <cp:version/>
  <cp:contentType/>
  <cp:contentStatus/>
</cp:coreProperties>
</file>