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<sst xmlns="http://schemas.openxmlformats.org/spreadsheetml/2006/main" count="207" uniqueCount="141">
  <si>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</si>
  <si>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</si>
  <si>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</si>
  <si>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</si>
  <si>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</si>
  <si>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</si>
  <si>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</si>
  <si>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</si>
  <si>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</si>
  <si>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</si>
  <si>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</si>
  <si>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</si>
  <si>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</si>
  <si>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</si>
  <si>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</si>
  <si>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</si>
  <si>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</si>
  <si>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</si>
  <si>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</si>
  <si>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</si>
  <si>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</si>
  <si>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MARCA
OFERTADA</t>
  </si>
  <si>
    <t>Nº REGISTRO 
NA ANVISA</t>
  </si>
  <si>
    <t>INSC. ESTADUAL</t>
  </si>
  <si>
    <t>E-MAIL</t>
  </si>
  <si>
    <t>CÓD.</t>
  </si>
  <si>
    <t>QUANT.</t>
  </si>
  <si>
    <t>OBJETO:</t>
  </si>
  <si>
    <t>VALOR MÁXIMO</t>
  </si>
  <si>
    <t>PREFEITURA DO MUNICÍPIO DE MUNDO NOVO</t>
  </si>
  <si>
    <t>0165/2023   -   PREGÃO Nº 0055/2023</t>
  </si>
  <si>
    <t>MENOR PREÇO POR ITEM</t>
  </si>
  <si>
    <t>TEM POR OBJETO A PRESENTE LICITAÇÃO REGISTRO DE PREÇOS PARA AQUISIÇÃO DE MEDICAMENTOS, PARA ATENDER AS NECESSIDADES DA SECRETARIA MUNICIPAL DE SAÚDE DO MUNICÍPIO DE MUNDO NOVO/MS CONFORME ESPECIFICAÇÕES E EXIGÊNCIAS DESCRITAS NO TERMO DE REFERÊNCIA - ANEXO IV DO EDITAL.</t>
  </si>
  <si>
    <t>0001</t>
  </si>
  <si>
    <t>1</t>
  </si>
  <si>
    <t>49041</t>
  </si>
  <si>
    <t>(BR0267311) METOCLOPRAMIDA, FRASCO 10,00 ML</t>
  </si>
  <si>
    <t>FR</t>
  </si>
  <si>
    <t>2</t>
  </si>
  <si>
    <t>48750</t>
  </si>
  <si>
    <t>(BR0267378) NISTATINA, DOSAGEM: 100.000 UI/ML, APRESENTACAO: SUSPENSÃO ORAL, FRASCO 50,00 ML</t>
  </si>
  <si>
    <t>UN</t>
  </si>
  <si>
    <t>3</t>
  </si>
  <si>
    <t>48663</t>
  </si>
  <si>
    <t>(BR0267507) ALBENDAZOL, USO: SUSPENSÃO ORAL, DOSAGEM: 40 MG/ML, FRASCO 10,00 ML</t>
  </si>
  <si>
    <t>4</t>
  </si>
  <si>
    <t>48698</t>
  </si>
  <si>
    <t>(BR0267638) CLORPROMAZINA, DOSAGEM: 100 MG, COMPRIMIDO</t>
  </si>
  <si>
    <t>5</t>
  </si>
  <si>
    <t>48809</t>
  </si>
  <si>
    <t>(BR0267643) DEXAMETASONA, DOSAGEM: 0,1%, APRESENTACAO: CREME, BISNAGA 10,00 G</t>
  </si>
  <si>
    <t>6</t>
  </si>
  <si>
    <t>48811</t>
  </si>
  <si>
    <t>(BR0267662) FLUCONAZOL, DOSAGEM: 150 MG, CÁPSULA</t>
  </si>
  <si>
    <t>7</t>
  </si>
  <si>
    <t>49042</t>
  </si>
  <si>
    <t>(BR0267689) METILDOPA, DOSAGEM: 250 MG COMPRIMIDO</t>
  </si>
  <si>
    <t>8</t>
  </si>
  <si>
    <t>48745</t>
  </si>
  <si>
    <t>(BR0267717) METRONIDAZOL, DOSAGEM: 250 MG, COMPRIMIDO</t>
  </si>
  <si>
    <t>9</t>
  </si>
  <si>
    <t>48765</t>
  </si>
  <si>
    <t>(BR0267743) PREDNISONA, DOSAGEM: 20 MG, COMPRIMIDO</t>
  </si>
  <si>
    <t>10</t>
  </si>
  <si>
    <t>48763</t>
  </si>
  <si>
    <t>(BR0267773) PERMETRINA, DOSAGEM: 10 MG/ML, INDICACAO: LOÇÃO, FRASCO 60,00 ML</t>
  </si>
  <si>
    <t>11</t>
  </si>
  <si>
    <t>49043</t>
  </si>
  <si>
    <t>(BR0267777) PARACETAMOL, DOSAGEM SOLUÇÃO ORAL: 200 MG/ML, APRESENTACAO: SOLUÇÃO ORAL, FRASCO 10,00 ML</t>
  </si>
  <si>
    <t>12</t>
  </si>
  <si>
    <t>49044</t>
  </si>
  <si>
    <t>(BR0268162) MICONAZOL, BISNAGA 80,00 G</t>
  </si>
  <si>
    <t>13</t>
  </si>
  <si>
    <t>49045</t>
  </si>
  <si>
    <t>(BR0268286) MICONAZOL, BISNAGA 28,00 G</t>
  </si>
  <si>
    <t>14</t>
  </si>
  <si>
    <t>48711</t>
  </si>
  <si>
    <t>(BR0268292) FOLINATO DE CÁLCIO, DOSAGEM: 15 MG, COMPRIMIDO</t>
  </si>
  <si>
    <t>15</t>
  </si>
  <si>
    <t>49046</t>
  </si>
  <si>
    <t>(BR0268422) CETOPROFENO, DOSAGEM: 50 MG, CÁPSULA</t>
  </si>
  <si>
    <t>16</t>
  </si>
  <si>
    <t>48724</t>
  </si>
  <si>
    <t>(BR0268861) ITRACONAZOL, DOSAGEM: 100 MG, CÁPSULA</t>
  </si>
  <si>
    <t>17</t>
  </si>
  <si>
    <t>49047</t>
  </si>
  <si>
    <t>(BR0269846) LIDOCAÍNA BISNAGA 30,00 G</t>
  </si>
  <si>
    <t>18</t>
  </si>
  <si>
    <t>49048</t>
  </si>
  <si>
    <t>(BR0269956) BROMOPRIDA, DOSAGEM: 4 MG/ML, APRESENTACAO: GOTAS, FRASCO 10,00 ML</t>
  </si>
  <si>
    <t>19</t>
  </si>
  <si>
    <t>48782</t>
  </si>
  <si>
    <t>(BR0270590) BETAMETASONA, USO: INJETÁVEL, DOSAGEM: 5MG + 2MG, COMPOSIÇÃO: DIPROPIONATO, APRESENTACAO: ASSOCIADA COM BETAMETASONA FOSFATO, AMPOLA 1,00 ML</t>
  </si>
  <si>
    <t>20</t>
  </si>
  <si>
    <t>48819</t>
  </si>
  <si>
    <t>(BR0271089) AMOXICILINA, CONCENTRAÇÃO: 500MG, COMPRIMIDO</t>
  </si>
  <si>
    <t>21</t>
  </si>
  <si>
    <t>48693</t>
  </si>
  <si>
    <t>(BR0271103) CETOCONAZOL, DOSAGEM: 2%, APRESENTACAO: SHAMPOO, FRASCO 100,00 ML</t>
  </si>
  <si>
    <t>22</t>
  </si>
  <si>
    <t>48669</t>
  </si>
  <si>
    <t>(BR0271111) AMOXICILINA, APRESENTACAO: PÓ PARA SUSPENSÃO ORAL, CONCENTRAÇÃO: 50MG/ML, FRASCO 60,00 ML</t>
  </si>
  <si>
    <t>23</t>
  </si>
  <si>
    <t>49049</t>
  </si>
  <si>
    <t>(BR0271217) AMOXICILINA, CONCENTRAÇÃO: 500MG + 125MG, PRINCÍPIO ATIVO: ASSOCIADA COM CLAVULANATO DE POTÁSSIO, COMPRIMIDO</t>
  </si>
  <si>
    <t>24</t>
  </si>
  <si>
    <t>49050</t>
  </si>
  <si>
    <t>(BR0274648) PASTA D´ ÁGUA, COMPOSIÇÃO: TALCO + GLICERINA + ÓX.ZINCO + ÁGUA DE CAL, CONCENTRAÇÃO: 25% + 25% + 25% + 25%, BISNAGA 30,00 G</t>
  </si>
  <si>
    <t>25</t>
  </si>
  <si>
    <t>49051</t>
  </si>
  <si>
    <t>(BR0279269) VARFARINA, COMPRIMIDO</t>
  </si>
  <si>
    <t>26</t>
  </si>
  <si>
    <t>48717</t>
  </si>
  <si>
    <t>(BR0292195) HALOPERIDOL, CONCENTRAÇÃO: 2 MG/ML, TIPO USO: SOLUÇÃO ORAL-GOTAS, FRASCO 20,00 ML</t>
  </si>
  <si>
    <t>27</t>
  </si>
  <si>
    <t>48723</t>
  </si>
  <si>
    <t>(BR0294643) IBUPROFENO, DOSAGEM: 50 MG/ML, FRASCO 20,00 ML, FORMA FARMACÊUTICA: SUSPENSÃO ORAL</t>
  </si>
  <si>
    <t>28</t>
  </si>
  <si>
    <t>49052</t>
  </si>
  <si>
    <t>(BR0308736) CETOCONAZOL, DOSAGEM: 20 MG/G, FORMA FARMACÊUTICA: CREME TÓPICO, BISNAGA 30,00 G</t>
  </si>
  <si>
    <t>29</t>
  </si>
  <si>
    <t>49053</t>
  </si>
  <si>
    <t>(BR0308884) SULFAMETOXAZOL, COMPOSIÇÃO: ASSOCIADO À TRIMETOPRIMA, CONCENTRAÇÃO: 40MG + 8MG/ML, FORMA FARMACÊUTICA: SUSPENSÃO ORAL, FRASCO 100,00 ML</t>
  </si>
  <si>
    <t>30</t>
  </si>
  <si>
    <t>48775</t>
  </si>
  <si>
    <t>(BR0323590) SULFATO FERROSO, 125 MG/ML DE FERRO II, FRASCO 30,00 ML</t>
  </si>
  <si>
    <t>31</t>
  </si>
  <si>
    <t>48697</t>
  </si>
  <si>
    <t>(BR0437160) CLORETO DE SÓDIO, CONCENTRAÇÃO: 0,9 %, FRASCO 30,00 ML, FORMA FARMACÊUTICA: SOLUÇÃO NASAL</t>
  </si>
  <si>
    <t>32</t>
  </si>
  <si>
    <t>49054</t>
  </si>
  <si>
    <t>(BR0448841) AMOXICILINA, CONCENTRAÇÃO: 50 MG/ML + 12,5 MG/ML, PRINCÍPIO ATIVO: ASSOCIADA COM CLAVULANATO DE POTÁSSIO, FORMA FARMACÊUTICA: SUSPENSÃO ORAL, FRASCO 100,00 ML</t>
  </si>
  <si>
    <t>33</t>
  </si>
  <si>
    <t>49055</t>
  </si>
  <si>
    <t>(BR0448841) AMOXICILINA, CONCENTRAÇÃO: 50 MG/ML + 12,5 MG/ML, PRINCÍPIO ATIVO: ASSOCIADA COM CLAVULANATO DE POTÁSSIO, FORMA FARMACÊUTICA: SUSPENSÃO ORAL, FRASCO 75,00 ML</t>
  </si>
  <si>
    <t>34</t>
  </si>
  <si>
    <t>48664</t>
  </si>
  <si>
    <t>(BR0459822) ALBENDAZOL, CONCENTRAÇÃO: 400 MG, FORMA FARMACÊUTICA: COMPRIMIDO MASTIGÁVEL, COMPRIMIDO</t>
  </si>
  <si>
    <t>Declaro que examinei, conheço e me submeto a todas as condições contidas no Edital da presente Licitação modalidade PREGÃO PRESENCIAL Nº 0055/2023,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</si>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</sst>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
    <numFmt numFmtId="171" formatCode="[$-416]dddd\,\ d&quot; de &quot;mmmm&quot; de &quot;yyyy"/>
    <numFmt numFmtId="172" formatCode="#,###,##0.00"/>
    <numFmt numFmtId="173" formatCode="#,###,##0.000"/>
    <numFmt numFmtId="174" formatCode="R$ #,###,##0.00"/>
  </numFmts>
  <fonts count="57">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6"/>
      <color indexed="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102">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 fontId="6" fillId="0" borderId="10" xfId="0" applyNumberFormat="1" applyFont="1" applyBorder="1" applyAlignment="1">
      <alignment horizontal="right" vertical="center" wrapText="1"/>
    </xf>
    <xf numFmtId="0" fontId="7" fillId="0" borderId="0" xfId="0" applyFont="1" applyAlignment="1">
      <alignment horizontal="center"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5" fillId="0" borderId="10" xfId="0" applyNumberFormat="1" applyFont="1" applyBorder="1" applyAlignment="1">
      <alignment horizontal="right" vertical="center" wrapText="1"/>
    </xf>
    <xf numFmtId="1"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justify" vertical="center" wrapText="1"/>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170" fontId="6" fillId="0" borderId="10" xfId="0" applyNumberFormat="1" applyFont="1" applyBorder="1" applyAlignment="1" applyProtection="1">
      <alignment horizontal="right" vertical="center" wrapText="1"/>
      <protection locked="0"/>
    </xf>
    <xf numFmtId="1" fontId="8" fillId="0" borderId="11" xfId="0" applyNumberFormat="1" applyFont="1" applyBorder="1" applyAlignment="1">
      <alignment horizontal="center" vertical="center" textRotation="90" wrapText="1"/>
    </xf>
    <xf numFmtId="0" fontId="10" fillId="0" borderId="12" xfId="0" applyFont="1" applyBorder="1" applyAlignment="1">
      <alignment textRotation="90"/>
    </xf>
    <xf numFmtId="1" fontId="8" fillId="0" borderId="11" xfId="0" applyNumberFormat="1" applyFont="1" applyBorder="1" applyAlignment="1">
      <alignment horizontal="center" vertical="center" wrapText="1"/>
    </xf>
    <xf numFmtId="1" fontId="8" fillId="0" borderId="12"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 fontId="8" fillId="0" borderId="12" xfId="0" applyNumberFormat="1" applyFont="1" applyBorder="1" applyAlignment="1">
      <alignment horizontal="center" vertical="center" textRotation="90" wrapText="1"/>
    </xf>
    <xf numFmtId="49" fontId="8" fillId="0" borderId="11"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1" fontId="1" fillId="0" borderId="0" xfId="0" applyNumberFormat="1" applyFont="1" applyAlignment="1" applyProtection="1">
      <alignment horizontal="center" vertical="center" wrapText="1"/>
      <protection locked="0"/>
    </xf>
    <xf numFmtId="1" fontId="3" fillId="33" borderId="13" xfId="0" applyNumberFormat="1" applyFont="1" applyFill="1" applyBorder="1" applyAlignment="1" applyProtection="1">
      <alignment vertical="center" wrapText="1"/>
      <protection locked="0"/>
    </xf>
    <xf numFmtId="1" fontId="3" fillId="33" borderId="14" xfId="0" applyNumberFormat="1" applyFont="1" applyFill="1" applyBorder="1" applyAlignment="1" applyProtection="1">
      <alignment vertical="center" wrapText="1"/>
      <protection locked="0"/>
    </xf>
    <xf numFmtId="1" fontId="3" fillId="33" borderId="15" xfId="0" applyNumberFormat="1" applyFont="1" applyFill="1" applyBorder="1" applyAlignment="1" applyProtection="1">
      <alignment vertical="center" wrapText="1"/>
      <protection locked="0"/>
    </xf>
    <xf numFmtId="49" fontId="3" fillId="33" borderId="13"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49" fontId="3" fillId="33" borderId="13"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49" fontId="2" fillId="0" borderId="18" xfId="0" applyNumberFormat="1" applyFont="1" applyBorder="1" applyAlignment="1" applyProtection="1">
      <alignment horizontal="left" vertical="center" wrapText="1"/>
      <protection locked="0"/>
    </xf>
    <xf numFmtId="0" fontId="3" fillId="34" borderId="13" xfId="0" applyNumberFormat="1" applyFont="1" applyFill="1" applyBorder="1" applyAlignment="1">
      <alignment horizontal="left" vertical="center"/>
    </xf>
    <xf numFmtId="0" fontId="3" fillId="34" borderId="14" xfId="0" applyNumberFormat="1" applyFont="1" applyFill="1" applyBorder="1" applyAlignment="1">
      <alignment horizontal="left" vertical="center"/>
    </xf>
    <xf numFmtId="0" fontId="3" fillId="34" borderId="15" xfId="0" applyNumberFormat="1" applyFont="1" applyFill="1" applyBorder="1" applyAlignment="1">
      <alignment horizontal="left" vertical="center"/>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1" fontId="2" fillId="0" borderId="18"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1" fontId="2" fillId="0" borderId="16" xfId="0" applyNumberFormat="1" applyFont="1" applyFill="1" applyBorder="1" applyAlignment="1" applyProtection="1">
      <alignment horizontal="center" vertical="center" wrapText="1"/>
      <protection locked="0"/>
    </xf>
    <xf numFmtId="1" fontId="2" fillId="0" borderId="17" xfId="0" applyNumberFormat="1" applyFont="1" applyFill="1" applyBorder="1" applyAlignment="1" applyProtection="1">
      <alignment horizontal="center" vertical="center" wrapText="1"/>
      <protection locked="0"/>
    </xf>
    <xf numFmtId="1" fontId="2" fillId="0" borderId="18" xfId="0" applyNumberFormat="1" applyFont="1" applyFill="1" applyBorder="1" applyAlignment="1" applyProtection="1">
      <alignment horizontal="center" vertical="center" wrapText="1"/>
      <protection locked="0"/>
    </xf>
    <xf numFmtId="1" fontId="2" fillId="0" borderId="16" xfId="0" applyNumberFormat="1" applyFont="1" applyBorder="1" applyAlignment="1" applyProtection="1">
      <alignment horizontal="center" vertical="center" wrapText="1"/>
      <protection locked="0"/>
    </xf>
    <xf numFmtId="1" fontId="2" fillId="0" borderId="17" xfId="0" applyNumberFormat="1" applyFont="1" applyBorder="1" applyAlignment="1" applyProtection="1">
      <alignment horizontal="center" vertical="center" wrapText="1"/>
      <protection locked="0"/>
    </xf>
    <xf numFmtId="1" fontId="2" fillId="0" borderId="18" xfId="0" applyNumberFormat="1" applyFont="1" applyBorder="1" applyAlignment="1" applyProtection="1">
      <alignment horizontal="center" vertical="center" wrapText="1"/>
      <protection locked="0"/>
    </xf>
    <xf numFmtId="0" fontId="36" fillId="0" borderId="19" xfId="0" applyFont="1" applyBorder="1" applyAlignment="1">
      <alignment horizontal="center" vertical="center" wrapText="1"/>
    </xf>
    <xf numFmtId="0" fontId="34" fillId="0" borderId="19"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19" xfId="0" applyFont="1" applyBorder="1" applyAlignment="1">
      <alignment horizontal="center" wrapText="1"/>
    </xf>
    <xf numFmtId="0" fontId="32" fillId="0" borderId="19" xfId="0" applyFont="1" applyBorder="1" applyAlignment="1">
      <alignment horizontal="justify" vertical="top" wrapText="1"/>
    </xf>
    <xf numFmtId="0" fontId="35" fillId="0" borderId="19" xfId="0" applyFont="1" applyBorder="1" applyAlignment="1">
      <alignment horizontal="center" wrapText="1"/>
    </xf>
    <xf numFmtId="0" fontId="35" fillId="0" borderId="19" xfId="0" applyFont="1" applyBorder="1" applyAlignment="1">
      <alignment horizontal="center" wrapText="1"/>
    </xf>
    <xf numFmtId="0" fontId="35" fillId="0" borderId="19" xfId="0" applyFont="1" applyBorder="1" applyAlignment="1">
      <alignment horizontal="right" vertical="center" wrapText="1"/>
    </xf>
    <xf numFmtId="0" fontId="35" fillId="0" borderId="19" xfId="0" applyFont="1" applyBorder="1" applyAlignment="1">
      <alignment horizontal="justify"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0" xfId="0" applyFont="1" applyBorder="1" applyAlignment="1">
      <alignment horizontal="justify" vertical="top" wrapText="1"/>
    </xf>
    <xf numFmtId="172" fontId="35" fillId="0" borderId="19" xfId="0" applyFont="1" applyBorder="1" applyAlignment="1">
      <alignment horizontal="right" vertical="center" wrapText="1"/>
    </xf>
    <xf numFmtId="173" fontId="35" fillId="0" borderId="19" xfId="0" applyFont="1" applyBorder="1" applyAlignment="1">
      <alignment horizontal="right" vertical="center" wrapText="1"/>
    </xf>
    <xf numFmtId="172" fontId="35" fillId="0" borderId="19" xfId="0" applyFont="1" applyBorder="1" applyAlignment="1">
      <alignment horizontal="center" vertical="center" wrapText="1"/>
    </xf>
    <xf numFmtId="174" fontId="9" fillId="0" borderId="19" xfId="0" applyFont="1" applyBorder="1" applyAlignment="1">
      <alignment horizontal="center" vertical="center"/>
    </xf>
    <xf numFmtId="172" fontId="34" fillId="0" borderId="19" xfId="0" applyFont="1" applyBorder="1" applyAlignment="1">
      <alignment horizontal="right" vertical="center" wrapText="1"/>
    </xf>
    <xf numFmtId="173" fontId="34" fillId="0" borderId="19" xfId="0" applyFont="1" applyBorder="1" applyAlignment="1">
      <alignment horizontal="right" vertical="center" wrapText="1"/>
    </xf>
    <xf numFmtId="0" fontId="33" fillId="0" borderId="0" xfId="0" applyFont="1" applyAlignment="1">
      <alignment horizontal="center" vertic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5"/>
  <sheetViews>
    <sheetView tabSelected="1" zoomScalePageLayoutView="0" workbookViewId="0" topLeftCell="A1">
      <pane ySplit="17" topLeftCell="A33" activePane="bottomLeft" state="frozen"/>
      <selection pane="topLeft" activeCell="A1" sqref="A1"/>
      <selection pane="bottomLeft" activeCell="D16" sqref="D16:D17"/>
    </sheetView>
  </sheetViews>
  <sheetFormatPr defaultColWidth="15.140625" defaultRowHeight="12.75"/>
  <cols>
    <col min="1" max="2" width="3.57421875" style="23" customWidth="1"/>
    <col min="3" max="3" width="4.7109375" style="23" customWidth="1"/>
    <col min="4" max="4" width="50.00390625" style="24" customWidth="1"/>
    <col min="5" max="5" width="5.00390625" style="25" customWidth="1"/>
    <col min="6" max="7" width="8.7109375" style="26" customWidth="1"/>
    <col min="8" max="9" width="14.7109375" style="25" customWidth="1"/>
    <col min="10" max="11" width="11.140625" style="26" customWidth="1"/>
    <col min="12" max="16384" width="15.140625" style="27" customWidth="1"/>
  </cols>
  <sheetData>
    <row r="1" spans="1:11" s="1" customFormat="1" ht="12.75">
      <c r="A1" s="100" t="s">
        <v>0</v>
      </c>
      <c r="B1" s="49"/>
      <c r="C1" s="49"/>
      <c r="D1" s="49"/>
      <c r="E1" s="49"/>
      <c r="F1" s="49"/>
      <c r="G1" s="49"/>
      <c r="H1" s="49"/>
      <c r="I1" s="49"/>
      <c r="J1" s="49"/>
      <c r="K1" s="49"/>
    </row>
    <row r="2" spans="1:11" s="1" customFormat="1" ht="12.75">
      <c r="A2" s="49" t="s">
        <v>1</v>
      </c>
      <c r="B2" s="49"/>
      <c r="C2" s="49"/>
      <c r="D2" s="49"/>
      <c r="E2" s="49"/>
      <c r="F2" s="49"/>
      <c r="G2" s="49"/>
      <c r="H2" s="49"/>
      <c r="I2" s="49"/>
      <c r="J2" s="49"/>
      <c r="K2" s="49"/>
    </row>
    <row r="3" spans="1:11" s="2" customFormat="1" ht="8.25" customHeight="1">
      <c r="A3" s="79" t="s">
        <v>2</v>
      </c>
      <c r="B3" s="80"/>
      <c r="C3" s="80"/>
      <c r="D3" s="81"/>
      <c r="E3" s="76" t="s">
        <v>3</v>
      </c>
      <c r="F3" s="77"/>
      <c r="G3" s="77"/>
      <c r="H3" s="78"/>
      <c r="I3" s="62" t="s">
        <v>4</v>
      </c>
      <c r="J3" s="62"/>
      <c r="K3" s="63"/>
    </row>
    <row r="4" spans="1:11" s="3" customFormat="1" ht="13.5" customHeight="1">
      <c r="A4" s="92" t="s">
        <v>29</v>
      </c>
      <c r="B4" s="38"/>
      <c r="C4" s="38"/>
      <c r="D4" s="39"/>
      <c r="E4" s="92" t="s">
        <v>30</v>
      </c>
      <c r="F4" s="38"/>
      <c r="G4" s="38"/>
      <c r="H4" s="39"/>
      <c r="I4" s="92" t="s">
        <v>31</v>
      </c>
      <c r="J4" s="74"/>
      <c r="K4" s="75"/>
    </row>
    <row r="5" spans="1:11" s="3" customFormat="1" ht="8.25" customHeight="1">
      <c r="A5" s="46" t="s">
        <v>27</v>
      </c>
      <c r="B5" s="47"/>
      <c r="C5" s="47"/>
      <c r="D5" s="47"/>
      <c r="E5" s="47"/>
      <c r="F5" s="47"/>
      <c r="G5" s="47"/>
      <c r="H5" s="47"/>
      <c r="I5" s="47"/>
      <c r="J5" s="47"/>
      <c r="K5" s="48"/>
    </row>
    <row r="6" spans="1:11" s="3" customFormat="1" ht="25.5" customHeight="1">
      <c r="A6" s="93" t="s">
        <v>32</v>
      </c>
      <c r="B6" s="38"/>
      <c r="C6" s="38"/>
      <c r="D6" s="38"/>
      <c r="E6" s="38"/>
      <c r="F6" s="38"/>
      <c r="G6" s="38"/>
      <c r="H6" s="38"/>
      <c r="I6" s="38"/>
      <c r="J6" s="38"/>
      <c r="K6" s="39"/>
    </row>
    <row r="7" spans="1:11" s="2" customFormat="1" ht="8.25" customHeight="1">
      <c r="A7" s="67" t="s">
        <v>5</v>
      </c>
      <c r="B7" s="68"/>
      <c r="C7" s="68"/>
      <c r="D7" s="68"/>
      <c r="E7" s="68"/>
      <c r="F7" s="68"/>
      <c r="G7" s="69"/>
      <c r="H7" s="61" t="s">
        <v>6</v>
      </c>
      <c r="I7" s="63"/>
      <c r="J7" s="61" t="s">
        <v>23</v>
      </c>
      <c r="K7" s="63"/>
    </row>
    <row r="8" spans="1:11" s="3" customFormat="1" ht="13.5" customHeight="1">
      <c r="A8" s="70"/>
      <c r="B8" s="71"/>
      <c r="C8" s="71"/>
      <c r="D8" s="71"/>
      <c r="E8" s="71"/>
      <c r="F8" s="71"/>
      <c r="G8" s="72"/>
      <c r="H8" s="55"/>
      <c r="I8" s="57"/>
      <c r="J8" s="53"/>
      <c r="K8" s="54"/>
    </row>
    <row r="9" spans="1:11" s="2" customFormat="1" ht="8.25" customHeight="1">
      <c r="A9" s="40" t="s">
        <v>7</v>
      </c>
      <c r="B9" s="41"/>
      <c r="C9" s="41"/>
      <c r="D9" s="41"/>
      <c r="E9" s="41"/>
      <c r="F9" s="41"/>
      <c r="G9" s="42"/>
      <c r="H9" s="61" t="s">
        <v>8</v>
      </c>
      <c r="I9" s="62"/>
      <c r="J9" s="62"/>
      <c r="K9" s="63"/>
    </row>
    <row r="10" spans="1:11" s="3" customFormat="1" ht="13.5" customHeight="1">
      <c r="A10" s="70"/>
      <c r="B10" s="71"/>
      <c r="C10" s="71"/>
      <c r="D10" s="71"/>
      <c r="E10" s="71"/>
      <c r="F10" s="71"/>
      <c r="G10" s="72"/>
      <c r="H10" s="70"/>
      <c r="I10" s="71"/>
      <c r="J10" s="71"/>
      <c r="K10" s="72"/>
    </row>
    <row r="11" spans="1:11" s="2" customFormat="1" ht="8.25" customHeight="1">
      <c r="A11" s="40" t="s">
        <v>9</v>
      </c>
      <c r="B11" s="41"/>
      <c r="C11" s="41"/>
      <c r="D11" s="42"/>
      <c r="E11" s="61" t="s">
        <v>10</v>
      </c>
      <c r="F11" s="63"/>
      <c r="G11" s="61" t="s">
        <v>11</v>
      </c>
      <c r="H11" s="62"/>
      <c r="I11" s="61" t="s">
        <v>24</v>
      </c>
      <c r="J11" s="62"/>
      <c r="K11" s="63"/>
    </row>
    <row r="12" spans="1:11" s="3" customFormat="1" ht="13.5" customHeight="1">
      <c r="A12" s="50"/>
      <c r="B12" s="51"/>
      <c r="C12" s="51"/>
      <c r="D12" s="52"/>
      <c r="E12" s="53"/>
      <c r="F12" s="54"/>
      <c r="G12" s="58"/>
      <c r="H12" s="59"/>
      <c r="I12" s="64"/>
      <c r="J12" s="65"/>
      <c r="K12" s="66"/>
    </row>
    <row r="13" spans="1:11" s="2" customFormat="1" ht="8.25" customHeight="1">
      <c r="A13" s="40" t="s">
        <v>12</v>
      </c>
      <c r="B13" s="41"/>
      <c r="C13" s="41"/>
      <c r="D13" s="42"/>
      <c r="E13" s="61" t="s">
        <v>13</v>
      </c>
      <c r="F13" s="62"/>
      <c r="G13" s="63"/>
      <c r="H13" s="40" t="s">
        <v>14</v>
      </c>
      <c r="I13" s="41"/>
      <c r="J13" s="41"/>
      <c r="K13" s="42"/>
    </row>
    <row r="14" spans="1:11" s="2" customFormat="1" ht="12.75" customHeight="1">
      <c r="A14" s="70"/>
      <c r="B14" s="71"/>
      <c r="C14" s="71"/>
      <c r="D14" s="72"/>
      <c r="E14" s="55"/>
      <c r="F14" s="56"/>
      <c r="G14" s="57"/>
      <c r="H14" s="58"/>
      <c r="I14" s="59"/>
      <c r="J14" s="59"/>
      <c r="K14" s="60"/>
    </row>
    <row r="15" spans="1:11" s="7" customFormat="1" ht="8.25">
      <c r="A15" s="4"/>
      <c r="B15" s="4"/>
      <c r="C15" s="4"/>
      <c r="D15" s="4"/>
      <c r="E15" s="4"/>
      <c r="F15" s="5"/>
      <c r="G15" s="5"/>
      <c r="H15" s="6"/>
      <c r="I15" s="6"/>
      <c r="J15" s="5"/>
      <c r="K15" s="5"/>
    </row>
    <row r="16" spans="1:11" s="7" customFormat="1" ht="12.75" customHeight="1">
      <c r="A16" s="31" t="s">
        <v>18</v>
      </c>
      <c r="B16" s="31" t="s">
        <v>15</v>
      </c>
      <c r="C16" s="31" t="s">
        <v>25</v>
      </c>
      <c r="D16" s="33" t="s">
        <v>20</v>
      </c>
      <c r="E16" s="33" t="s">
        <v>19</v>
      </c>
      <c r="F16" s="35" t="s">
        <v>26</v>
      </c>
      <c r="G16" s="35" t="s">
        <v>28</v>
      </c>
      <c r="H16" s="35" t="s">
        <v>21</v>
      </c>
      <c r="I16" s="44" t="s">
        <v>22</v>
      </c>
      <c r="J16" s="35" t="s">
        <v>16</v>
      </c>
      <c r="K16" s="35" t="s">
        <v>17</v>
      </c>
    </row>
    <row r="17" spans="1:11" s="7" customFormat="1" ht="8.25">
      <c r="A17" s="32"/>
      <c r="B17" s="43"/>
      <c r="C17" s="43"/>
      <c r="D17" s="34"/>
      <c r="E17" s="34"/>
      <c r="F17" s="36"/>
      <c r="G17" s="36"/>
      <c r="H17" s="36"/>
      <c r="I17" s="45"/>
      <c r="J17" s="36"/>
      <c r="K17" s="36"/>
    </row>
    <row r="18" spans="1:11" s="13" customFormat="1" ht="14.25">
      <c r="A18" s="84" t="s">
        <v>33</v>
      </c>
      <c r="B18" s="83" t="s">
        <v>34</v>
      </c>
      <c r="C18" s="84" t="s">
        <v>35</v>
      </c>
      <c r="D18" s="90" t="s">
        <v>36</v>
      </c>
      <c r="E18" s="84" t="s">
        <v>37</v>
      </c>
      <c r="F18" s="96">
        <v>200</v>
      </c>
      <c r="G18" s="94">
        <v>2.44</v>
      </c>
      <c r="H18" s="28"/>
      <c r="I18" s="28"/>
      <c r="J18" s="30">
        <v>0</v>
      </c>
      <c r="K18" s="12">
        <f aca="true" t="shared" si="0" ref="K18:K81">SUM(F18*J18)</f>
        <v>0</v>
      </c>
    </row>
    <row r="19" spans="1:11" s="13" customFormat="1" ht="14.25">
      <c r="A19" s="84" t="s">
        <v>33</v>
      </c>
      <c r="B19" s="83" t="s">
        <v>38</v>
      </c>
      <c r="C19" s="84" t="s">
        <v>39</v>
      </c>
      <c r="D19" s="90" t="s">
        <v>40</v>
      </c>
      <c r="E19" s="84" t="s">
        <v>41</v>
      </c>
      <c r="F19" s="96">
        <v>200</v>
      </c>
      <c r="G19" s="94">
        <v>4.92</v>
      </c>
      <c r="H19" s="28"/>
      <c r="I19" s="28"/>
      <c r="J19" s="30">
        <v>0</v>
      </c>
      <c r="K19" s="12">
        <f t="shared" si="0"/>
        <v>0</v>
      </c>
    </row>
    <row r="20" spans="1:11" s="13" customFormat="1" ht="14.25">
      <c r="A20" s="84" t="s">
        <v>33</v>
      </c>
      <c r="B20" s="83" t="s">
        <v>42</v>
      </c>
      <c r="C20" s="84" t="s">
        <v>43</v>
      </c>
      <c r="D20" s="90" t="s">
        <v>44</v>
      </c>
      <c r="E20" s="84" t="s">
        <v>41</v>
      </c>
      <c r="F20" s="96">
        <v>1200</v>
      </c>
      <c r="G20" s="94">
        <v>1.74</v>
      </c>
      <c r="H20" s="28"/>
      <c r="I20" s="28"/>
      <c r="J20" s="30">
        <v>0</v>
      </c>
      <c r="K20" s="12">
        <f t="shared" si="0"/>
        <v>0</v>
      </c>
    </row>
    <row r="21" spans="1:11" s="13" customFormat="1" ht="14.25">
      <c r="A21" s="84" t="s">
        <v>33</v>
      </c>
      <c r="B21" s="83" t="s">
        <v>45</v>
      </c>
      <c r="C21" s="84" t="s">
        <v>46</v>
      </c>
      <c r="D21" s="90" t="s">
        <v>47</v>
      </c>
      <c r="E21" s="84" t="s">
        <v>41</v>
      </c>
      <c r="F21" s="96">
        <v>12000</v>
      </c>
      <c r="G21" s="94">
        <v>0.41</v>
      </c>
      <c r="H21" s="28"/>
      <c r="I21" s="28"/>
      <c r="J21" s="30">
        <v>0</v>
      </c>
      <c r="K21" s="12">
        <f t="shared" si="0"/>
        <v>0</v>
      </c>
    </row>
    <row r="22" spans="1:11" s="13" customFormat="1" ht="14.25">
      <c r="A22" s="84" t="s">
        <v>33</v>
      </c>
      <c r="B22" s="83" t="s">
        <v>48</v>
      </c>
      <c r="C22" s="84" t="s">
        <v>49</v>
      </c>
      <c r="D22" s="90" t="s">
        <v>50</v>
      </c>
      <c r="E22" s="84" t="s">
        <v>41</v>
      </c>
      <c r="F22" s="96">
        <v>1200</v>
      </c>
      <c r="G22" s="94">
        <v>2.63</v>
      </c>
      <c r="H22" s="28"/>
      <c r="I22" s="28"/>
      <c r="J22" s="30">
        <v>0</v>
      </c>
      <c r="K22" s="12">
        <f t="shared" si="0"/>
        <v>0</v>
      </c>
    </row>
    <row r="23" spans="1:11" s="13" customFormat="1" ht="14.25">
      <c r="A23" s="84" t="s">
        <v>33</v>
      </c>
      <c r="B23" s="83" t="s">
        <v>51</v>
      </c>
      <c r="C23" s="84" t="s">
        <v>52</v>
      </c>
      <c r="D23" s="90" t="s">
        <v>53</v>
      </c>
      <c r="E23" s="84" t="s">
        <v>41</v>
      </c>
      <c r="F23" s="96">
        <v>1500</v>
      </c>
      <c r="G23" s="94">
        <v>0.69</v>
      </c>
      <c r="H23" s="28"/>
      <c r="I23" s="28"/>
      <c r="J23" s="30">
        <v>0</v>
      </c>
      <c r="K23" s="12">
        <f t="shared" si="0"/>
        <v>0</v>
      </c>
    </row>
    <row r="24" spans="1:11" s="13" customFormat="1" ht="14.25">
      <c r="A24" s="84" t="s">
        <v>33</v>
      </c>
      <c r="B24" s="83" t="s">
        <v>54</v>
      </c>
      <c r="C24" s="84" t="s">
        <v>55</v>
      </c>
      <c r="D24" s="90" t="s">
        <v>56</v>
      </c>
      <c r="E24" s="84" t="s">
        <v>41</v>
      </c>
      <c r="F24" s="96">
        <v>20000</v>
      </c>
      <c r="G24" s="94">
        <v>0.76</v>
      </c>
      <c r="H24" s="28"/>
      <c r="I24" s="28"/>
      <c r="J24" s="30">
        <v>0</v>
      </c>
      <c r="K24" s="12">
        <f t="shared" si="0"/>
        <v>0</v>
      </c>
    </row>
    <row r="25" spans="1:11" s="13" customFormat="1" ht="14.25">
      <c r="A25" s="84" t="s">
        <v>33</v>
      </c>
      <c r="B25" s="83" t="s">
        <v>57</v>
      </c>
      <c r="C25" s="84" t="s">
        <v>58</v>
      </c>
      <c r="D25" s="90" t="s">
        <v>59</v>
      </c>
      <c r="E25" s="84" t="s">
        <v>41</v>
      </c>
      <c r="F25" s="96">
        <v>5000</v>
      </c>
      <c r="G25" s="94">
        <v>0.29</v>
      </c>
      <c r="H25" s="28"/>
      <c r="I25" s="28"/>
      <c r="J25" s="30">
        <v>0</v>
      </c>
      <c r="K25" s="12">
        <f t="shared" si="0"/>
        <v>0</v>
      </c>
    </row>
    <row r="26" spans="1:11" s="13" customFormat="1" ht="14.25">
      <c r="A26" s="84" t="s">
        <v>33</v>
      </c>
      <c r="B26" s="83" t="s">
        <v>60</v>
      </c>
      <c r="C26" s="84" t="s">
        <v>61</v>
      </c>
      <c r="D26" s="90" t="s">
        <v>62</v>
      </c>
      <c r="E26" s="84" t="s">
        <v>41</v>
      </c>
      <c r="F26" s="96">
        <v>12000</v>
      </c>
      <c r="G26" s="94">
        <v>0.21</v>
      </c>
      <c r="H26" s="28"/>
      <c r="I26" s="28"/>
      <c r="J26" s="30">
        <v>0</v>
      </c>
      <c r="K26" s="12">
        <f t="shared" si="0"/>
        <v>0</v>
      </c>
    </row>
    <row r="27" spans="1:11" s="13" customFormat="1" ht="14.25">
      <c r="A27" s="84" t="s">
        <v>33</v>
      </c>
      <c r="B27" s="83" t="s">
        <v>63</v>
      </c>
      <c r="C27" s="84" t="s">
        <v>64</v>
      </c>
      <c r="D27" s="90" t="s">
        <v>65</v>
      </c>
      <c r="E27" s="84" t="s">
        <v>41</v>
      </c>
      <c r="F27" s="96">
        <v>150</v>
      </c>
      <c r="G27" s="94">
        <v>2.91</v>
      </c>
      <c r="H27" s="28"/>
      <c r="I27" s="28"/>
      <c r="J27" s="30">
        <v>0</v>
      </c>
      <c r="K27" s="12">
        <f t="shared" si="0"/>
        <v>0</v>
      </c>
    </row>
    <row r="28" spans="1:11" s="13" customFormat="1" ht="14.25">
      <c r="A28" s="84" t="s">
        <v>33</v>
      </c>
      <c r="B28" s="83" t="s">
        <v>66</v>
      </c>
      <c r="C28" s="84" t="s">
        <v>67</v>
      </c>
      <c r="D28" s="90" t="s">
        <v>68</v>
      </c>
      <c r="E28" s="84" t="s">
        <v>37</v>
      </c>
      <c r="F28" s="96">
        <v>1000</v>
      </c>
      <c r="G28" s="94">
        <v>1.92</v>
      </c>
      <c r="H28" s="28"/>
      <c r="I28" s="28"/>
      <c r="J28" s="30">
        <v>0</v>
      </c>
      <c r="K28" s="12">
        <f t="shared" si="0"/>
        <v>0</v>
      </c>
    </row>
    <row r="29" spans="1:11" s="13" customFormat="1" ht="14.25">
      <c r="A29" s="84" t="s">
        <v>33</v>
      </c>
      <c r="B29" s="83" t="s">
        <v>69</v>
      </c>
      <c r="C29" s="84" t="s">
        <v>70</v>
      </c>
      <c r="D29" s="90" t="s">
        <v>71</v>
      </c>
      <c r="E29" s="84" t="s">
        <v>41</v>
      </c>
      <c r="F29" s="96">
        <v>150</v>
      </c>
      <c r="G29" s="94">
        <v>7.02</v>
      </c>
      <c r="H29" s="28"/>
      <c r="I29" s="28"/>
      <c r="J29" s="30">
        <v>0</v>
      </c>
      <c r="K29" s="12">
        <f t="shared" si="0"/>
        <v>0</v>
      </c>
    </row>
    <row r="30" spans="1:11" s="13" customFormat="1" ht="14.25">
      <c r="A30" s="84" t="s">
        <v>33</v>
      </c>
      <c r="B30" s="83" t="s">
        <v>72</v>
      </c>
      <c r="C30" s="84" t="s">
        <v>73</v>
      </c>
      <c r="D30" s="90" t="s">
        <v>74</v>
      </c>
      <c r="E30" s="84" t="s">
        <v>41</v>
      </c>
      <c r="F30" s="96">
        <v>250</v>
      </c>
      <c r="G30" s="94">
        <v>2.79</v>
      </c>
      <c r="H30" s="28"/>
      <c r="I30" s="28"/>
      <c r="J30" s="30">
        <v>0</v>
      </c>
      <c r="K30" s="12">
        <f t="shared" si="0"/>
        <v>0</v>
      </c>
    </row>
    <row r="31" spans="1:11" s="13" customFormat="1" ht="14.25">
      <c r="A31" s="84" t="s">
        <v>33</v>
      </c>
      <c r="B31" s="83" t="s">
        <v>75</v>
      </c>
      <c r="C31" s="84" t="s">
        <v>76</v>
      </c>
      <c r="D31" s="90" t="s">
        <v>77</v>
      </c>
      <c r="E31" s="84" t="s">
        <v>41</v>
      </c>
      <c r="F31" s="96">
        <v>1000</v>
      </c>
      <c r="G31" s="94">
        <v>2.09</v>
      </c>
      <c r="H31" s="28"/>
      <c r="I31" s="28"/>
      <c r="J31" s="30">
        <v>0</v>
      </c>
      <c r="K31" s="12">
        <f t="shared" si="0"/>
        <v>0</v>
      </c>
    </row>
    <row r="32" spans="1:11" s="13" customFormat="1" ht="14.25">
      <c r="A32" s="84" t="s">
        <v>33</v>
      </c>
      <c r="B32" s="83" t="s">
        <v>78</v>
      </c>
      <c r="C32" s="84" t="s">
        <v>79</v>
      </c>
      <c r="D32" s="90" t="s">
        <v>80</v>
      </c>
      <c r="E32" s="84" t="s">
        <v>41</v>
      </c>
      <c r="F32" s="96">
        <v>750</v>
      </c>
      <c r="G32" s="94">
        <v>0.47</v>
      </c>
      <c r="H32" s="28"/>
      <c r="I32" s="28"/>
      <c r="J32" s="30">
        <v>0</v>
      </c>
      <c r="K32" s="12">
        <f t="shared" si="0"/>
        <v>0</v>
      </c>
    </row>
    <row r="33" spans="1:11" s="13" customFormat="1" ht="14.25">
      <c r="A33" s="84" t="s">
        <v>33</v>
      </c>
      <c r="B33" s="83" t="s">
        <v>81</v>
      </c>
      <c r="C33" s="84" t="s">
        <v>82</v>
      </c>
      <c r="D33" s="90" t="s">
        <v>83</v>
      </c>
      <c r="E33" s="84" t="s">
        <v>41</v>
      </c>
      <c r="F33" s="96">
        <v>1500</v>
      </c>
      <c r="G33" s="94">
        <v>1.37</v>
      </c>
      <c r="H33" s="28"/>
      <c r="I33" s="28"/>
      <c r="J33" s="30">
        <v>0</v>
      </c>
      <c r="K33" s="12">
        <f t="shared" si="0"/>
        <v>0</v>
      </c>
    </row>
    <row r="34" spans="1:11" s="13" customFormat="1" ht="14.25">
      <c r="A34" s="84" t="s">
        <v>33</v>
      </c>
      <c r="B34" s="83" t="s">
        <v>84</v>
      </c>
      <c r="C34" s="84" t="s">
        <v>85</v>
      </c>
      <c r="D34" s="90" t="s">
        <v>86</v>
      </c>
      <c r="E34" s="84" t="s">
        <v>41</v>
      </c>
      <c r="F34" s="96">
        <v>900</v>
      </c>
      <c r="G34" s="94">
        <v>3.34</v>
      </c>
      <c r="H34" s="28"/>
      <c r="I34" s="28"/>
      <c r="J34" s="30">
        <v>0</v>
      </c>
      <c r="K34" s="12">
        <f t="shared" si="0"/>
        <v>0</v>
      </c>
    </row>
    <row r="35" spans="1:11" s="13" customFormat="1" ht="14.25">
      <c r="A35" s="84" t="s">
        <v>33</v>
      </c>
      <c r="B35" s="83" t="s">
        <v>87</v>
      </c>
      <c r="C35" s="84" t="s">
        <v>88</v>
      </c>
      <c r="D35" s="90" t="s">
        <v>89</v>
      </c>
      <c r="E35" s="84" t="s">
        <v>37</v>
      </c>
      <c r="F35" s="96">
        <v>450</v>
      </c>
      <c r="G35" s="94">
        <v>1.9</v>
      </c>
      <c r="H35" s="28"/>
      <c r="I35" s="28"/>
      <c r="J35" s="30">
        <v>0</v>
      </c>
      <c r="K35" s="12">
        <f t="shared" si="0"/>
        <v>0</v>
      </c>
    </row>
    <row r="36" spans="1:11" s="13" customFormat="1" ht="14.25">
      <c r="A36" s="84" t="s">
        <v>33</v>
      </c>
      <c r="B36" s="83" t="s">
        <v>90</v>
      </c>
      <c r="C36" s="84" t="s">
        <v>91</v>
      </c>
      <c r="D36" s="90" t="s">
        <v>92</v>
      </c>
      <c r="E36" s="84" t="s">
        <v>41</v>
      </c>
      <c r="F36" s="96">
        <v>750</v>
      </c>
      <c r="G36" s="94">
        <v>4.72</v>
      </c>
      <c r="H36" s="28"/>
      <c r="I36" s="28"/>
      <c r="J36" s="30">
        <v>0</v>
      </c>
      <c r="K36" s="12">
        <f t="shared" si="0"/>
        <v>0</v>
      </c>
    </row>
    <row r="37" spans="1:11" s="13" customFormat="1" ht="14.25">
      <c r="A37" s="84" t="s">
        <v>33</v>
      </c>
      <c r="B37" s="83" t="s">
        <v>93</v>
      </c>
      <c r="C37" s="84" t="s">
        <v>94</v>
      </c>
      <c r="D37" s="90" t="s">
        <v>95</v>
      </c>
      <c r="E37" s="84" t="s">
        <v>41</v>
      </c>
      <c r="F37" s="96">
        <v>21000</v>
      </c>
      <c r="G37" s="94">
        <v>0.35</v>
      </c>
      <c r="H37" s="28"/>
      <c r="I37" s="28"/>
      <c r="J37" s="30">
        <v>0</v>
      </c>
      <c r="K37" s="12">
        <f t="shared" si="0"/>
        <v>0</v>
      </c>
    </row>
    <row r="38" spans="1:11" s="13" customFormat="1" ht="14.25">
      <c r="A38" s="84" t="s">
        <v>33</v>
      </c>
      <c r="B38" s="83" t="s">
        <v>96</v>
      </c>
      <c r="C38" s="84" t="s">
        <v>97</v>
      </c>
      <c r="D38" s="90" t="s">
        <v>98</v>
      </c>
      <c r="E38" s="84" t="s">
        <v>41</v>
      </c>
      <c r="F38" s="96">
        <v>200</v>
      </c>
      <c r="G38" s="94">
        <v>5.24</v>
      </c>
      <c r="H38" s="28"/>
      <c r="I38" s="28"/>
      <c r="J38" s="30">
        <v>0</v>
      </c>
      <c r="K38" s="12">
        <f t="shared" si="0"/>
        <v>0</v>
      </c>
    </row>
    <row r="39" spans="1:11" s="13" customFormat="1" ht="14.25">
      <c r="A39" s="84" t="s">
        <v>33</v>
      </c>
      <c r="B39" s="83" t="s">
        <v>99</v>
      </c>
      <c r="C39" s="84" t="s">
        <v>100</v>
      </c>
      <c r="D39" s="90" t="s">
        <v>101</v>
      </c>
      <c r="E39" s="84" t="s">
        <v>41</v>
      </c>
      <c r="F39" s="96">
        <v>1500</v>
      </c>
      <c r="G39" s="94">
        <v>7.58</v>
      </c>
      <c r="H39" s="28"/>
      <c r="I39" s="28"/>
      <c r="J39" s="30">
        <v>0</v>
      </c>
      <c r="K39" s="12">
        <f t="shared" si="0"/>
        <v>0</v>
      </c>
    </row>
    <row r="40" spans="1:11" s="13" customFormat="1" ht="14.25">
      <c r="A40" s="84" t="s">
        <v>33</v>
      </c>
      <c r="B40" s="83" t="s">
        <v>102</v>
      </c>
      <c r="C40" s="84" t="s">
        <v>103</v>
      </c>
      <c r="D40" s="90" t="s">
        <v>104</v>
      </c>
      <c r="E40" s="84" t="s">
        <v>41</v>
      </c>
      <c r="F40" s="96">
        <v>10000</v>
      </c>
      <c r="G40" s="94">
        <v>3.06</v>
      </c>
      <c r="H40" s="28"/>
      <c r="I40" s="28"/>
      <c r="J40" s="30">
        <v>0</v>
      </c>
      <c r="K40" s="12">
        <f t="shared" si="0"/>
        <v>0</v>
      </c>
    </row>
    <row r="41" spans="1:11" s="13" customFormat="1" ht="14.25">
      <c r="A41" s="84" t="s">
        <v>33</v>
      </c>
      <c r="B41" s="83" t="s">
        <v>105</v>
      </c>
      <c r="C41" s="84" t="s">
        <v>106</v>
      </c>
      <c r="D41" s="90" t="s">
        <v>107</v>
      </c>
      <c r="E41" s="84" t="s">
        <v>41</v>
      </c>
      <c r="F41" s="96">
        <v>250</v>
      </c>
      <c r="G41" s="94">
        <v>12.87</v>
      </c>
      <c r="H41" s="28"/>
      <c r="I41" s="28"/>
      <c r="J41" s="30">
        <v>0</v>
      </c>
      <c r="K41" s="12">
        <f t="shared" si="0"/>
        <v>0</v>
      </c>
    </row>
    <row r="42" spans="1:11" s="13" customFormat="1" ht="14.25">
      <c r="A42" s="84" t="s">
        <v>33</v>
      </c>
      <c r="B42" s="83" t="s">
        <v>108</v>
      </c>
      <c r="C42" s="84" t="s">
        <v>109</v>
      </c>
      <c r="D42" s="90" t="s">
        <v>110</v>
      </c>
      <c r="E42" s="84" t="s">
        <v>41</v>
      </c>
      <c r="F42" s="96">
        <v>5000</v>
      </c>
      <c r="G42" s="94">
        <v>0.24</v>
      </c>
      <c r="H42" s="28"/>
      <c r="I42" s="28"/>
      <c r="J42" s="30">
        <v>0</v>
      </c>
      <c r="K42" s="12">
        <f t="shared" si="0"/>
        <v>0</v>
      </c>
    </row>
    <row r="43" spans="1:11" s="13" customFormat="1" ht="14.25">
      <c r="A43" s="84" t="s">
        <v>33</v>
      </c>
      <c r="B43" s="83" t="s">
        <v>111</v>
      </c>
      <c r="C43" s="84" t="s">
        <v>112</v>
      </c>
      <c r="D43" s="90" t="s">
        <v>113</v>
      </c>
      <c r="E43" s="84" t="s">
        <v>41</v>
      </c>
      <c r="F43" s="96">
        <v>100</v>
      </c>
      <c r="G43" s="94">
        <v>4.85</v>
      </c>
      <c r="H43" s="28"/>
      <c r="I43" s="28"/>
      <c r="J43" s="30">
        <v>0</v>
      </c>
      <c r="K43" s="12">
        <f t="shared" si="0"/>
        <v>0</v>
      </c>
    </row>
    <row r="44" spans="1:11" s="13" customFormat="1" ht="14.25">
      <c r="A44" s="84" t="s">
        <v>33</v>
      </c>
      <c r="B44" s="83" t="s">
        <v>114</v>
      </c>
      <c r="C44" s="84" t="s">
        <v>115</v>
      </c>
      <c r="D44" s="90" t="s">
        <v>116</v>
      </c>
      <c r="E44" s="84" t="s">
        <v>41</v>
      </c>
      <c r="F44" s="96">
        <v>1000</v>
      </c>
      <c r="G44" s="94">
        <v>3.24</v>
      </c>
      <c r="H44" s="28"/>
      <c r="I44" s="28"/>
      <c r="J44" s="30">
        <v>0</v>
      </c>
      <c r="K44" s="12">
        <f t="shared" si="0"/>
        <v>0</v>
      </c>
    </row>
    <row r="45" spans="1:11" s="13" customFormat="1" ht="14.25">
      <c r="A45" s="84" t="s">
        <v>33</v>
      </c>
      <c r="B45" s="83" t="s">
        <v>117</v>
      </c>
      <c r="C45" s="84" t="s">
        <v>118</v>
      </c>
      <c r="D45" s="90" t="s">
        <v>119</v>
      </c>
      <c r="E45" s="84" t="s">
        <v>41</v>
      </c>
      <c r="F45" s="96">
        <v>200</v>
      </c>
      <c r="G45" s="94">
        <v>5.2</v>
      </c>
      <c r="H45" s="28"/>
      <c r="I45" s="28"/>
      <c r="J45" s="30">
        <v>0</v>
      </c>
      <c r="K45" s="12">
        <f t="shared" si="0"/>
        <v>0</v>
      </c>
    </row>
    <row r="46" spans="1:11" s="13" customFormat="1" ht="14.25">
      <c r="A46" s="84" t="s">
        <v>33</v>
      </c>
      <c r="B46" s="83" t="s">
        <v>120</v>
      </c>
      <c r="C46" s="84" t="s">
        <v>121</v>
      </c>
      <c r="D46" s="90" t="s">
        <v>122</v>
      </c>
      <c r="E46" s="84" t="s">
        <v>37</v>
      </c>
      <c r="F46" s="96">
        <v>200</v>
      </c>
      <c r="G46" s="94">
        <v>5.93</v>
      </c>
      <c r="H46" s="28"/>
      <c r="I46" s="28"/>
      <c r="J46" s="30">
        <v>0</v>
      </c>
      <c r="K46" s="12">
        <f t="shared" si="0"/>
        <v>0</v>
      </c>
    </row>
    <row r="47" spans="1:11" s="13" customFormat="1" ht="14.25">
      <c r="A47" s="84" t="s">
        <v>33</v>
      </c>
      <c r="B47" s="83" t="s">
        <v>123</v>
      </c>
      <c r="C47" s="84" t="s">
        <v>124</v>
      </c>
      <c r="D47" s="90" t="s">
        <v>125</v>
      </c>
      <c r="E47" s="84" t="s">
        <v>41</v>
      </c>
      <c r="F47" s="96">
        <v>400</v>
      </c>
      <c r="G47" s="94">
        <v>1</v>
      </c>
      <c r="H47" s="28"/>
      <c r="I47" s="28"/>
      <c r="J47" s="30">
        <v>0</v>
      </c>
      <c r="K47" s="12">
        <f t="shared" si="0"/>
        <v>0</v>
      </c>
    </row>
    <row r="48" spans="1:11" s="13" customFormat="1" ht="14.25">
      <c r="A48" s="84" t="s">
        <v>33</v>
      </c>
      <c r="B48" s="83" t="s">
        <v>126</v>
      </c>
      <c r="C48" s="84" t="s">
        <v>127</v>
      </c>
      <c r="D48" s="90" t="s">
        <v>128</v>
      </c>
      <c r="E48" s="84" t="s">
        <v>41</v>
      </c>
      <c r="F48" s="96">
        <v>500</v>
      </c>
      <c r="G48" s="94">
        <v>1.65</v>
      </c>
      <c r="H48" s="28"/>
      <c r="I48" s="28"/>
      <c r="J48" s="30">
        <v>0</v>
      </c>
      <c r="K48" s="12">
        <f t="shared" si="0"/>
        <v>0</v>
      </c>
    </row>
    <row r="49" spans="1:11" s="13" customFormat="1" ht="14.25">
      <c r="A49" s="84" t="s">
        <v>33</v>
      </c>
      <c r="B49" s="83" t="s">
        <v>129</v>
      </c>
      <c r="C49" s="84" t="s">
        <v>130</v>
      </c>
      <c r="D49" s="90" t="s">
        <v>131</v>
      </c>
      <c r="E49" s="84" t="s">
        <v>37</v>
      </c>
      <c r="F49" s="96">
        <v>1000</v>
      </c>
      <c r="G49" s="94">
        <v>29.41</v>
      </c>
      <c r="H49" s="28"/>
      <c r="I49" s="28"/>
      <c r="J49" s="30">
        <v>0</v>
      </c>
      <c r="K49" s="12">
        <f t="shared" si="0"/>
        <v>0</v>
      </c>
    </row>
    <row r="50" spans="1:11" s="13" customFormat="1" ht="14.25">
      <c r="A50" s="84" t="s">
        <v>33</v>
      </c>
      <c r="B50" s="83" t="s">
        <v>132</v>
      </c>
      <c r="C50" s="84" t="s">
        <v>133</v>
      </c>
      <c r="D50" s="90" t="s">
        <v>134</v>
      </c>
      <c r="E50" s="84" t="s">
        <v>37</v>
      </c>
      <c r="F50" s="96">
        <v>1000</v>
      </c>
      <c r="G50" s="94">
        <v>21.81</v>
      </c>
      <c r="H50" s="28"/>
      <c r="I50" s="28"/>
      <c r="J50" s="30">
        <v>0</v>
      </c>
      <c r="K50" s="12">
        <f t="shared" si="0"/>
        <v>0</v>
      </c>
    </row>
    <row r="51" spans="1:11" s="13" customFormat="1" ht="14.25">
      <c r="A51" s="84" t="s">
        <v>33</v>
      </c>
      <c r="B51" s="83" t="s">
        <v>135</v>
      </c>
      <c r="C51" s="84" t="s">
        <v>136</v>
      </c>
      <c r="D51" s="90" t="s">
        <v>137</v>
      </c>
      <c r="E51" s="84" t="s">
        <v>41</v>
      </c>
      <c r="F51" s="96">
        <v>1000</v>
      </c>
      <c r="G51" s="94">
        <v>0.49</v>
      </c>
      <c r="H51" s="28"/>
      <c r="I51" s="28"/>
      <c r="J51" s="30">
        <v>0</v>
      </c>
      <c r="K51" s="12">
        <f t="shared" si="0"/>
        <v>0</v>
      </c>
    </row>
    <row r="52" spans="1:11" s="13" customFormat="1" ht="14.25">
      <c r="A52" s="89" t="s">
        <v>17</v>
      </c>
      <c r="B52" s="14"/>
      <c r="C52" s="14"/>
      <c r="D52" s="15"/>
      <c r="E52" s="16"/>
      <c r="F52" s="17"/>
      <c r="G52" s="17"/>
      <c r="H52" s="28"/>
      <c r="I52" s="28"/>
      <c r="J52" s="97">
        <f>SUM(K18:K51)</f>
        <v>0</v>
      </c>
      <c r="K52" s="12">
        <f t="shared" si="0"/>
        <v>0</v>
      </c>
    </row>
    <row r="54" spans="1:11" s="13" customFormat="1" ht="79.5" customHeight="1">
      <c r="A54" s="86" t="s">
        <v>138</v>
      </c>
      <c r="B54" s="14"/>
      <c r="C54" s="14"/>
      <c r="D54" s="15"/>
      <c r="E54" s="16"/>
      <c r="F54" s="17"/>
      <c r="G54" s="17"/>
      <c r="H54" s="28"/>
      <c r="I54" s="87" t="s">
        <v>140</v>
      </c>
      <c r="J54" s="30">
        <v>0</v>
      </c>
      <c r="K54" s="12">
        <f t="shared" si="0"/>
        <v>0</v>
      </c>
    </row>
    <row r="55" spans="1:11" s="13" customFormat="1" ht="30" customHeight="1">
      <c r="A55" s="87" t="s">
        <v>139</v>
      </c>
      <c r="B55" s="14"/>
      <c r="C55" s="14"/>
      <c r="D55" s="15"/>
      <c r="E55" s="16"/>
      <c r="F55" s="17"/>
      <c r="G55" s="17"/>
      <c r="H55" s="28"/>
      <c r="I55" s="28"/>
      <c r="J55" s="30">
        <v>0</v>
      </c>
      <c r="K55" s="12">
        <f t="shared" si="0"/>
        <v>0</v>
      </c>
    </row>
  </sheetData>
  <sheetProtection/>
  <mergeCells count="50">
    <mergeCell ref="A4:D4"/>
    <mergeCell ref="A3:D3"/>
    <mergeCell ref="A10:G10"/>
    <mergeCell ref="A14:D14"/>
    <mergeCell ref="I3:K3"/>
    <mergeCell ref="I4:K4"/>
    <mergeCell ref="E3:H3"/>
    <mergeCell ref="E4:H4"/>
    <mergeCell ref="E11:F11"/>
    <mergeCell ref="J7:K7"/>
    <mergeCell ref="H7:I7"/>
    <mergeCell ref="H8:I8"/>
    <mergeCell ref="A7:G7"/>
    <mergeCell ref="A8:G8"/>
    <mergeCell ref="H9:K9"/>
    <mergeCell ref="H10:K10"/>
    <mergeCell ref="A9:G9"/>
    <mergeCell ref="J8:K8"/>
    <mergeCell ref="H14:K14"/>
    <mergeCell ref="H13:K13"/>
    <mergeCell ref="G11:H11"/>
    <mergeCell ref="G12:H12"/>
    <mergeCell ref="I11:K11"/>
    <mergeCell ref="I12:K12"/>
    <mergeCell ref="E13:G13"/>
    <mergeCell ref="I16:I17"/>
    <mergeCell ref="F16:F17"/>
    <mergeCell ref="H16:H17"/>
    <mergeCell ref="A5:K5"/>
    <mergeCell ref="A1:K1"/>
    <mergeCell ref="A2:K2"/>
    <mergeCell ref="A12:D12"/>
    <mergeCell ref="E12:F12"/>
    <mergeCell ref="A13:D13"/>
    <mergeCell ref="E14:G14"/>
    <mergeCell ref="A16:A17"/>
    <mergeCell ref="E16:E17"/>
    <mergeCell ref="G16:G17"/>
    <mergeCell ref="A6:K6"/>
    <mergeCell ref="A11:D11"/>
    <mergeCell ref="J16:J17"/>
    <mergeCell ref="K16:K17"/>
    <mergeCell ref="B16:B17"/>
    <mergeCell ref="C16:C17"/>
    <mergeCell ref="D16:D17"/>
    <mergeCell ref="A52:I52"/>
    <mergeCell ref="J52:K52"/>
    <mergeCell ref="A54:H54"/>
    <mergeCell ref="I54:K55"/>
    <mergeCell ref="A55:H55"/>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2018-12-03T18:26:08Z</cp:lastPrinted>
  <dcterms:created xsi:type="dcterms:W3CDTF">2012-11-22T09:25:45Z</dcterms:created>
  <dcterms:modified xsi:type="dcterms:W3CDTF">2018-12-04T00:15:25Z</dcterms:modified>
  <cp:category/>
  <cp:version/>
  <cp:contentType/>
  <cp:contentStatus/>
</cp:coreProperties>
</file>